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/>
  </bookViews>
  <sheets>
    <sheet name="Tabelle1" sheetId="1" r:id="rId1"/>
  </sheets>
  <definedNames>
    <definedName name="_xlnm._FilterDatabase" localSheetId="0" hidden="1">Tabelle1!$A$2:$V$2</definedName>
  </definedNames>
  <calcPr calcId="145621"/>
</workbook>
</file>

<file path=xl/calcChain.xml><?xml version="1.0" encoding="utf-8"?>
<calcChain xmlns="http://schemas.openxmlformats.org/spreadsheetml/2006/main">
  <c r="I141" i="1" l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40" i="1" l="1"/>
  <c r="L140" i="1" s="1"/>
  <c r="I140" i="1"/>
  <c r="J140" i="1" s="1"/>
  <c r="K139" i="1"/>
  <c r="L139" i="1" s="1"/>
  <c r="I139" i="1"/>
  <c r="J139" i="1" s="1"/>
  <c r="K138" i="1"/>
  <c r="L138" i="1" s="1"/>
  <c r="I138" i="1"/>
  <c r="J138" i="1" s="1"/>
  <c r="K137" i="1"/>
  <c r="L137" i="1" s="1"/>
  <c r="I137" i="1"/>
  <c r="J137" i="1" s="1"/>
  <c r="K136" i="1"/>
  <c r="L136" i="1" s="1"/>
  <c r="I136" i="1"/>
  <c r="J136" i="1" s="1"/>
  <c r="K135" i="1"/>
  <c r="L135" i="1" s="1"/>
  <c r="I135" i="1"/>
  <c r="J135" i="1" s="1"/>
  <c r="K134" i="1"/>
  <c r="L134" i="1" s="1"/>
  <c r="I134" i="1"/>
  <c r="J134" i="1" s="1"/>
  <c r="K133" i="1"/>
  <c r="L133" i="1" s="1"/>
  <c r="I133" i="1"/>
  <c r="J133" i="1" s="1"/>
  <c r="K132" i="1"/>
  <c r="L132" i="1" s="1"/>
  <c r="I132" i="1"/>
  <c r="J132" i="1" s="1"/>
  <c r="K131" i="1"/>
  <c r="L131" i="1" s="1"/>
  <c r="I131" i="1"/>
  <c r="J131" i="1" s="1"/>
  <c r="K130" i="1"/>
  <c r="L130" i="1" s="1"/>
  <c r="I130" i="1"/>
  <c r="J130" i="1" s="1"/>
  <c r="K129" i="1"/>
  <c r="L129" i="1" s="1"/>
  <c r="I129" i="1"/>
  <c r="J129" i="1" s="1"/>
  <c r="K128" i="1"/>
  <c r="L128" i="1" s="1"/>
  <c r="I128" i="1"/>
  <c r="J128" i="1" s="1"/>
  <c r="K127" i="1"/>
  <c r="L127" i="1" s="1"/>
  <c r="I127" i="1"/>
  <c r="J127" i="1" s="1"/>
  <c r="K126" i="1"/>
  <c r="L126" i="1" s="1"/>
  <c r="I126" i="1"/>
  <c r="J126" i="1" s="1"/>
  <c r="K125" i="1"/>
  <c r="L125" i="1" s="1"/>
  <c r="I125" i="1"/>
  <c r="J125" i="1" s="1"/>
  <c r="K124" i="1"/>
  <c r="L124" i="1" s="1"/>
  <c r="I124" i="1"/>
  <c r="J124" i="1" s="1"/>
  <c r="K123" i="1"/>
  <c r="L123" i="1" s="1"/>
  <c r="I123" i="1"/>
  <c r="J123" i="1" s="1"/>
  <c r="K122" i="1"/>
  <c r="L122" i="1" s="1"/>
  <c r="I122" i="1"/>
  <c r="J122" i="1" s="1"/>
  <c r="K121" i="1"/>
  <c r="L121" i="1" s="1"/>
  <c r="I121" i="1"/>
  <c r="J121" i="1" s="1"/>
  <c r="K120" i="1"/>
  <c r="L120" i="1" s="1"/>
  <c r="I120" i="1"/>
  <c r="J120" i="1" s="1"/>
  <c r="K119" i="1"/>
  <c r="L119" i="1" s="1"/>
  <c r="I119" i="1"/>
  <c r="J119" i="1" s="1"/>
  <c r="K118" i="1"/>
  <c r="L118" i="1" s="1"/>
  <c r="I118" i="1"/>
  <c r="J118" i="1" s="1"/>
  <c r="K117" i="1"/>
  <c r="L117" i="1" s="1"/>
  <c r="I117" i="1"/>
  <c r="J117" i="1" s="1"/>
  <c r="K116" i="1"/>
  <c r="L116" i="1" s="1"/>
  <c r="I116" i="1"/>
  <c r="J116" i="1" s="1"/>
  <c r="K115" i="1"/>
  <c r="L115" i="1" s="1"/>
  <c r="I115" i="1"/>
  <c r="J115" i="1" s="1"/>
  <c r="K114" i="1"/>
  <c r="L114" i="1" s="1"/>
  <c r="I114" i="1"/>
  <c r="J114" i="1" s="1"/>
  <c r="K113" i="1"/>
  <c r="L113" i="1" s="1"/>
  <c r="I113" i="1"/>
  <c r="J113" i="1" s="1"/>
  <c r="K112" i="1"/>
  <c r="L112" i="1" s="1"/>
  <c r="I112" i="1"/>
  <c r="J112" i="1" s="1"/>
  <c r="K111" i="1"/>
  <c r="L111" i="1" s="1"/>
  <c r="I111" i="1"/>
  <c r="J111" i="1" s="1"/>
  <c r="K110" i="1"/>
  <c r="L110" i="1" s="1"/>
  <c r="I110" i="1"/>
  <c r="J110" i="1" s="1"/>
  <c r="K109" i="1"/>
  <c r="L109" i="1" s="1"/>
  <c r="I109" i="1"/>
  <c r="J109" i="1" s="1"/>
  <c r="K108" i="1"/>
  <c r="L108" i="1" s="1"/>
  <c r="I108" i="1"/>
  <c r="J108" i="1" s="1"/>
  <c r="K107" i="1"/>
  <c r="L107" i="1" s="1"/>
  <c r="I107" i="1"/>
  <c r="J107" i="1" s="1"/>
  <c r="K106" i="1"/>
  <c r="L106" i="1" s="1"/>
  <c r="I106" i="1"/>
  <c r="J106" i="1" s="1"/>
  <c r="K105" i="1"/>
  <c r="L105" i="1" s="1"/>
  <c r="I105" i="1"/>
  <c r="J105" i="1" s="1"/>
  <c r="K104" i="1"/>
  <c r="L104" i="1" s="1"/>
  <c r="I104" i="1"/>
  <c r="J104" i="1" s="1"/>
  <c r="K103" i="1"/>
  <c r="L103" i="1" s="1"/>
  <c r="I103" i="1"/>
  <c r="J103" i="1" s="1"/>
  <c r="K102" i="1"/>
  <c r="L102" i="1" s="1"/>
  <c r="I102" i="1"/>
  <c r="J102" i="1" s="1"/>
  <c r="K101" i="1"/>
  <c r="L101" i="1" s="1"/>
  <c r="I101" i="1"/>
  <c r="J101" i="1" s="1"/>
  <c r="K100" i="1"/>
  <c r="L100" i="1" s="1"/>
  <c r="I100" i="1"/>
  <c r="J100" i="1" s="1"/>
  <c r="K99" i="1"/>
  <c r="L99" i="1" s="1"/>
  <c r="I99" i="1"/>
  <c r="J99" i="1" s="1"/>
  <c r="K98" i="1"/>
  <c r="L98" i="1" s="1"/>
  <c r="I98" i="1"/>
  <c r="J98" i="1" s="1"/>
  <c r="K97" i="1"/>
  <c r="L97" i="1" s="1"/>
  <c r="I97" i="1"/>
  <c r="J97" i="1" s="1"/>
  <c r="K96" i="1"/>
  <c r="L96" i="1" s="1"/>
  <c r="I96" i="1"/>
  <c r="J96" i="1" s="1"/>
  <c r="K95" i="1"/>
  <c r="L95" i="1" s="1"/>
  <c r="I95" i="1"/>
  <c r="J95" i="1" s="1"/>
  <c r="K94" i="1"/>
  <c r="L94" i="1" s="1"/>
  <c r="I94" i="1"/>
  <c r="J94" i="1" s="1"/>
  <c r="K93" i="1"/>
  <c r="L93" i="1" s="1"/>
  <c r="I93" i="1"/>
  <c r="J93" i="1" s="1"/>
  <c r="K92" i="1"/>
  <c r="L92" i="1" s="1"/>
  <c r="I92" i="1"/>
  <c r="J92" i="1" s="1"/>
  <c r="K91" i="1"/>
  <c r="L91" i="1" s="1"/>
  <c r="I91" i="1"/>
  <c r="J91" i="1" s="1"/>
  <c r="K90" i="1"/>
  <c r="L90" i="1" s="1"/>
  <c r="I90" i="1"/>
  <c r="J90" i="1" s="1"/>
  <c r="K89" i="1"/>
  <c r="L89" i="1" s="1"/>
  <c r="I89" i="1"/>
  <c r="J89" i="1" s="1"/>
  <c r="K88" i="1"/>
  <c r="L88" i="1" s="1"/>
  <c r="I88" i="1"/>
  <c r="J88" i="1" s="1"/>
  <c r="K87" i="1"/>
  <c r="L87" i="1" s="1"/>
  <c r="I87" i="1"/>
  <c r="J87" i="1" s="1"/>
  <c r="K86" i="1"/>
  <c r="L86" i="1" s="1"/>
  <c r="I86" i="1"/>
  <c r="J86" i="1" s="1"/>
  <c r="K85" i="1"/>
  <c r="L85" i="1" s="1"/>
  <c r="I85" i="1"/>
  <c r="J85" i="1" s="1"/>
  <c r="K84" i="1"/>
  <c r="L84" i="1" s="1"/>
  <c r="I84" i="1"/>
  <c r="J84" i="1" s="1"/>
  <c r="K83" i="1"/>
  <c r="L83" i="1" s="1"/>
  <c r="I83" i="1"/>
  <c r="J83" i="1" s="1"/>
  <c r="K82" i="1"/>
  <c r="L82" i="1" s="1"/>
  <c r="I82" i="1"/>
  <c r="J82" i="1" s="1"/>
  <c r="K81" i="1"/>
  <c r="L81" i="1" s="1"/>
  <c r="I81" i="1"/>
  <c r="J81" i="1" s="1"/>
  <c r="K80" i="1"/>
  <c r="L80" i="1" s="1"/>
  <c r="I80" i="1"/>
  <c r="J80" i="1" s="1"/>
  <c r="K79" i="1"/>
  <c r="L79" i="1" s="1"/>
  <c r="I79" i="1"/>
  <c r="J79" i="1" s="1"/>
  <c r="K78" i="1"/>
  <c r="L78" i="1" s="1"/>
  <c r="I78" i="1"/>
  <c r="J78" i="1" s="1"/>
  <c r="K77" i="1"/>
  <c r="L77" i="1" s="1"/>
  <c r="I77" i="1"/>
  <c r="J77" i="1" s="1"/>
  <c r="K76" i="1"/>
  <c r="L76" i="1" s="1"/>
  <c r="I76" i="1"/>
  <c r="J76" i="1" s="1"/>
  <c r="K75" i="1"/>
  <c r="L75" i="1" s="1"/>
  <c r="I75" i="1"/>
  <c r="J75" i="1" s="1"/>
  <c r="K74" i="1"/>
  <c r="L74" i="1" s="1"/>
  <c r="I74" i="1"/>
  <c r="J74" i="1" s="1"/>
  <c r="K73" i="1"/>
  <c r="L73" i="1" s="1"/>
  <c r="I73" i="1"/>
  <c r="J73" i="1" s="1"/>
  <c r="K72" i="1"/>
  <c r="L72" i="1" s="1"/>
  <c r="I72" i="1"/>
  <c r="J72" i="1" s="1"/>
  <c r="K71" i="1"/>
  <c r="L71" i="1" s="1"/>
  <c r="I71" i="1"/>
  <c r="J71" i="1" s="1"/>
  <c r="K70" i="1"/>
  <c r="L70" i="1" s="1"/>
  <c r="I70" i="1"/>
  <c r="J70" i="1" s="1"/>
  <c r="K69" i="1"/>
  <c r="L69" i="1" s="1"/>
  <c r="I69" i="1"/>
  <c r="J69" i="1" s="1"/>
  <c r="K68" i="1"/>
  <c r="L68" i="1" s="1"/>
  <c r="I68" i="1"/>
  <c r="J68" i="1" s="1"/>
  <c r="K67" i="1"/>
  <c r="L67" i="1" s="1"/>
  <c r="I67" i="1"/>
  <c r="J67" i="1" s="1"/>
  <c r="K66" i="1"/>
  <c r="L66" i="1" s="1"/>
  <c r="I66" i="1"/>
  <c r="J66" i="1" s="1"/>
  <c r="K65" i="1"/>
  <c r="L65" i="1" s="1"/>
  <c r="I65" i="1"/>
  <c r="J65" i="1" s="1"/>
  <c r="K64" i="1"/>
  <c r="L64" i="1" s="1"/>
  <c r="I64" i="1"/>
  <c r="J64" i="1" s="1"/>
  <c r="K63" i="1"/>
  <c r="L63" i="1" s="1"/>
  <c r="I63" i="1"/>
  <c r="J63" i="1" s="1"/>
  <c r="K62" i="1"/>
  <c r="L62" i="1" s="1"/>
  <c r="I62" i="1"/>
  <c r="J62" i="1" s="1"/>
  <c r="K61" i="1"/>
  <c r="L61" i="1" s="1"/>
  <c r="I61" i="1"/>
  <c r="J61" i="1" s="1"/>
  <c r="K60" i="1"/>
  <c r="L60" i="1" s="1"/>
  <c r="I60" i="1"/>
  <c r="J60" i="1" s="1"/>
  <c r="K59" i="1"/>
  <c r="L59" i="1" s="1"/>
  <c r="I59" i="1"/>
  <c r="J59" i="1" s="1"/>
  <c r="K58" i="1"/>
  <c r="L58" i="1" s="1"/>
  <c r="I58" i="1"/>
  <c r="J58" i="1" s="1"/>
  <c r="K57" i="1"/>
  <c r="L57" i="1" s="1"/>
  <c r="I57" i="1"/>
  <c r="J57" i="1" s="1"/>
  <c r="K56" i="1"/>
  <c r="L56" i="1" s="1"/>
  <c r="I56" i="1"/>
  <c r="J56" i="1" s="1"/>
  <c r="K55" i="1"/>
  <c r="L55" i="1" s="1"/>
  <c r="I55" i="1"/>
  <c r="J55" i="1" s="1"/>
  <c r="K54" i="1"/>
  <c r="L54" i="1" s="1"/>
  <c r="I54" i="1"/>
  <c r="J54" i="1" s="1"/>
  <c r="K53" i="1"/>
  <c r="L53" i="1" s="1"/>
  <c r="I53" i="1"/>
  <c r="J53" i="1" s="1"/>
  <c r="K52" i="1"/>
  <c r="L52" i="1" s="1"/>
  <c r="I52" i="1"/>
  <c r="J52" i="1" s="1"/>
  <c r="K51" i="1"/>
  <c r="L51" i="1" s="1"/>
  <c r="I51" i="1"/>
  <c r="J51" i="1" s="1"/>
  <c r="K50" i="1"/>
  <c r="L50" i="1" s="1"/>
  <c r="I50" i="1"/>
  <c r="J50" i="1" s="1"/>
  <c r="K49" i="1"/>
  <c r="L49" i="1" s="1"/>
  <c r="I49" i="1"/>
  <c r="J49" i="1" s="1"/>
  <c r="K48" i="1"/>
  <c r="L48" i="1" s="1"/>
  <c r="I48" i="1"/>
  <c r="J48" i="1" s="1"/>
  <c r="K47" i="1"/>
  <c r="L47" i="1" s="1"/>
  <c r="I47" i="1"/>
  <c r="J47" i="1" s="1"/>
  <c r="K46" i="1"/>
  <c r="L46" i="1" s="1"/>
  <c r="I46" i="1"/>
  <c r="J46" i="1" s="1"/>
  <c r="K45" i="1"/>
  <c r="L45" i="1" s="1"/>
  <c r="I45" i="1"/>
  <c r="J45" i="1" s="1"/>
  <c r="K44" i="1"/>
  <c r="L44" i="1" s="1"/>
  <c r="I44" i="1"/>
  <c r="J44" i="1" s="1"/>
  <c r="K43" i="1"/>
  <c r="L43" i="1" s="1"/>
  <c r="I43" i="1"/>
  <c r="J43" i="1" s="1"/>
  <c r="K42" i="1"/>
  <c r="L42" i="1" s="1"/>
  <c r="I42" i="1"/>
  <c r="J42" i="1" s="1"/>
  <c r="K41" i="1"/>
  <c r="L41" i="1" s="1"/>
  <c r="I41" i="1"/>
  <c r="J41" i="1" s="1"/>
  <c r="K40" i="1"/>
  <c r="L40" i="1" s="1"/>
  <c r="I40" i="1"/>
  <c r="J40" i="1" s="1"/>
  <c r="K39" i="1"/>
  <c r="L39" i="1" s="1"/>
  <c r="I39" i="1"/>
  <c r="J39" i="1" s="1"/>
  <c r="K38" i="1"/>
  <c r="L38" i="1" s="1"/>
  <c r="I38" i="1"/>
  <c r="J38" i="1" s="1"/>
  <c r="K37" i="1"/>
  <c r="L37" i="1" s="1"/>
  <c r="I37" i="1"/>
  <c r="J37" i="1" s="1"/>
  <c r="K36" i="1"/>
  <c r="L36" i="1" s="1"/>
  <c r="I36" i="1"/>
  <c r="J36" i="1" s="1"/>
  <c r="K35" i="1"/>
  <c r="L35" i="1" s="1"/>
  <c r="I35" i="1"/>
  <c r="J35" i="1" s="1"/>
  <c r="K34" i="1"/>
  <c r="L34" i="1" s="1"/>
  <c r="I34" i="1"/>
  <c r="J34" i="1" s="1"/>
  <c r="K33" i="1"/>
  <c r="L33" i="1" s="1"/>
  <c r="I33" i="1"/>
  <c r="J33" i="1" s="1"/>
  <c r="K32" i="1"/>
  <c r="L32" i="1" s="1"/>
  <c r="I32" i="1"/>
  <c r="J32" i="1" s="1"/>
  <c r="K31" i="1"/>
  <c r="L31" i="1" s="1"/>
  <c r="I31" i="1"/>
  <c r="J31" i="1" s="1"/>
  <c r="K30" i="1"/>
  <c r="L30" i="1" s="1"/>
  <c r="I30" i="1"/>
  <c r="J30" i="1" s="1"/>
  <c r="K29" i="1"/>
  <c r="L29" i="1" s="1"/>
  <c r="I29" i="1"/>
  <c r="J29" i="1" s="1"/>
  <c r="K28" i="1"/>
  <c r="L28" i="1" s="1"/>
  <c r="I28" i="1"/>
  <c r="J28" i="1" s="1"/>
  <c r="K27" i="1"/>
  <c r="L27" i="1" s="1"/>
  <c r="I27" i="1"/>
  <c r="J27" i="1" s="1"/>
  <c r="K26" i="1"/>
  <c r="L26" i="1" s="1"/>
  <c r="I26" i="1"/>
  <c r="J26" i="1" s="1"/>
  <c r="K25" i="1"/>
  <c r="L25" i="1" s="1"/>
  <c r="I25" i="1"/>
  <c r="J25" i="1" s="1"/>
  <c r="K24" i="1"/>
  <c r="L24" i="1" s="1"/>
  <c r="I24" i="1"/>
  <c r="J24" i="1" s="1"/>
  <c r="K23" i="1"/>
  <c r="L23" i="1" s="1"/>
  <c r="I23" i="1"/>
  <c r="J23" i="1" s="1"/>
  <c r="K22" i="1"/>
  <c r="L22" i="1" s="1"/>
  <c r="I22" i="1"/>
  <c r="J22" i="1" s="1"/>
  <c r="K21" i="1"/>
  <c r="L21" i="1" s="1"/>
  <c r="I21" i="1"/>
  <c r="J21" i="1" s="1"/>
  <c r="K20" i="1"/>
  <c r="L20" i="1" s="1"/>
  <c r="I20" i="1"/>
  <c r="J20" i="1" s="1"/>
  <c r="K19" i="1"/>
  <c r="L19" i="1" s="1"/>
  <c r="I19" i="1"/>
  <c r="J19" i="1" s="1"/>
  <c r="K18" i="1"/>
  <c r="L18" i="1" s="1"/>
  <c r="I18" i="1"/>
  <c r="J18" i="1" s="1"/>
  <c r="K17" i="1"/>
  <c r="L17" i="1" s="1"/>
  <c r="I17" i="1"/>
  <c r="J17" i="1" s="1"/>
  <c r="K16" i="1"/>
  <c r="L16" i="1" s="1"/>
  <c r="I16" i="1"/>
  <c r="J16" i="1" s="1"/>
  <c r="K15" i="1"/>
  <c r="L15" i="1" s="1"/>
  <c r="I15" i="1"/>
  <c r="J15" i="1" s="1"/>
  <c r="K14" i="1"/>
  <c r="L14" i="1" s="1"/>
  <c r="I14" i="1"/>
  <c r="J14" i="1" s="1"/>
  <c r="K13" i="1"/>
  <c r="L13" i="1" s="1"/>
  <c r="I13" i="1"/>
  <c r="J13" i="1" s="1"/>
  <c r="K12" i="1"/>
  <c r="L12" i="1" s="1"/>
  <c r="I12" i="1"/>
  <c r="J12" i="1" s="1"/>
  <c r="K11" i="1"/>
  <c r="L11" i="1" s="1"/>
  <c r="I11" i="1"/>
  <c r="J11" i="1" s="1"/>
  <c r="K10" i="1"/>
  <c r="L10" i="1" s="1"/>
  <c r="I10" i="1"/>
  <c r="J10" i="1" s="1"/>
  <c r="K9" i="1"/>
  <c r="L9" i="1" s="1"/>
  <c r="I9" i="1"/>
  <c r="J9" i="1" s="1"/>
  <c r="K8" i="1"/>
  <c r="L8" i="1" s="1"/>
  <c r="I8" i="1"/>
  <c r="J8" i="1" s="1"/>
  <c r="K7" i="1"/>
  <c r="L7" i="1" s="1"/>
  <c r="I7" i="1"/>
  <c r="J7" i="1" s="1"/>
  <c r="K6" i="1"/>
  <c r="L6" i="1" s="1"/>
  <c r="I6" i="1"/>
  <c r="J6" i="1" s="1"/>
  <c r="K5" i="1"/>
  <c r="L5" i="1" s="1"/>
  <c r="I5" i="1"/>
  <c r="J5" i="1" s="1"/>
  <c r="K4" i="1"/>
  <c r="L4" i="1" s="1"/>
  <c r="I4" i="1"/>
  <c r="J4" i="1" s="1"/>
  <c r="K3" i="1"/>
  <c r="L3" i="1" s="1"/>
  <c r="I3" i="1"/>
  <c r="J3" i="1" s="1"/>
</calcChain>
</file>

<file path=xl/sharedStrings.xml><?xml version="1.0" encoding="utf-8"?>
<sst xmlns="http://schemas.openxmlformats.org/spreadsheetml/2006/main" count="189" uniqueCount="183">
  <si>
    <t>Bausteine-Baugruppe</t>
  </si>
  <si>
    <t>Faktor</t>
  </si>
  <si>
    <t>Winkel-summe / °</t>
  </si>
  <si>
    <t>Bausteine je Gruppe</t>
  </si>
  <si>
    <t>Anzahl Bausteine</t>
  </si>
  <si>
    <t>rel. Abweichung /°</t>
  </si>
  <si>
    <t>Anz. W60</t>
  </si>
  <si>
    <t>Anz. W30</t>
  </si>
  <si>
    <t>Anz. W15</t>
  </si>
  <si>
    <t>Anz. W7,5</t>
  </si>
  <si>
    <t>60°+30°+15°+9x7,5°</t>
  </si>
  <si>
    <t>60°+2x30°+15°+5x7,5°</t>
  </si>
  <si>
    <t>60°+2x30°+2x15°+3x7,5°</t>
  </si>
  <si>
    <t>60°+30°+11x7,5°</t>
  </si>
  <si>
    <t>60°+2x30°+7x7,5°</t>
  </si>
  <si>
    <t>60°+15°+7x7,5°</t>
  </si>
  <si>
    <t>60°+15°+13x7,5°</t>
  </si>
  <si>
    <t>60°+2x15°+5x7,5°</t>
  </si>
  <si>
    <t>60°+2x15°+11x7,5°</t>
  </si>
  <si>
    <t>60°+3x15°+9x7,5°</t>
  </si>
  <si>
    <t>60°+4x15°+7x7,5°</t>
  </si>
  <si>
    <t>60°+5x15°+5x7,5°</t>
  </si>
  <si>
    <t>60°+6x15°+3x7,5°</t>
  </si>
  <si>
    <t>60°+7x15°+7,5°</t>
  </si>
  <si>
    <t>60°+2x7,5°</t>
  </si>
  <si>
    <t>60°+7x7,5°</t>
  </si>
  <si>
    <t>60°+9x7,5°</t>
  </si>
  <si>
    <t>60°+14x7,5°</t>
  </si>
  <si>
    <t>60°+15x7,5°</t>
  </si>
  <si>
    <t>2x60°+15°+5x7,5°</t>
  </si>
  <si>
    <t>2x60°+7x7,5°</t>
  </si>
  <si>
    <t>30°+3x15°</t>
  </si>
  <si>
    <t>30°+15°+7,5°</t>
  </si>
  <si>
    <t>30°+15°+4x7,5°</t>
  </si>
  <si>
    <t>30°+15°+7x7,5°</t>
  </si>
  <si>
    <t>30°+15°+9x7,5°</t>
  </si>
  <si>
    <t>30°+15°+11x7,5°</t>
  </si>
  <si>
    <t>30°+15°+16x7,5°</t>
  </si>
  <si>
    <t>30°+15°+17x7,5°</t>
  </si>
  <si>
    <t>30°+2x15°+2x7,5°</t>
  </si>
  <si>
    <t>30°+2x15°+5x7,5°</t>
  </si>
  <si>
    <t>30°+2x15°+7x7,5°</t>
  </si>
  <si>
    <t>30°+2x15°+9x7,5°</t>
  </si>
  <si>
    <t>30°+2x15°+14x7,5°</t>
  </si>
  <si>
    <t>30°+2x15°+15x7,5°</t>
  </si>
  <si>
    <t>30°+3x15°+5x7,5°</t>
  </si>
  <si>
    <t>30°+3x15°+7x7,5°</t>
  </si>
  <si>
    <t>30°+3x15°+12x7,5°</t>
  </si>
  <si>
    <t>30°+3x15°+13x7,5°</t>
  </si>
  <si>
    <t>30°+4x15°+3x7,5°</t>
  </si>
  <si>
    <t>30°+4x15°+5x7,5°</t>
  </si>
  <si>
    <t>30°+4x15°+10x7,5°</t>
  </si>
  <si>
    <t>30°+4x15°+11x7,5°</t>
  </si>
  <si>
    <t>30°+5x15°+3x7,5°</t>
  </si>
  <si>
    <t>30°+5x15°+9x7,5°</t>
  </si>
  <si>
    <t>30°+6x15°+7,5°</t>
  </si>
  <si>
    <t>30°+6x15°+7x7,5°</t>
  </si>
  <si>
    <t>30°+7x15°+5x7,5°</t>
  </si>
  <si>
    <t>30°+8x15°+3x7,5°</t>
  </si>
  <si>
    <t>30°+9x15°+7,5°</t>
  </si>
  <si>
    <t>30°+7,5°</t>
  </si>
  <si>
    <t>30°+3x7,5°</t>
  </si>
  <si>
    <t>30°+5x7,5°</t>
  </si>
  <si>
    <t>30°+6x7,5°</t>
  </si>
  <si>
    <t>30°+7x7,5°</t>
  </si>
  <si>
    <t>30°+9x7,5°</t>
  </si>
  <si>
    <t>30°+11x7,5°</t>
  </si>
  <si>
    <t>30°+13x7,5°</t>
  </si>
  <si>
    <t>30°+14x7,5°</t>
  </si>
  <si>
    <t>30°+18x7,5°</t>
  </si>
  <si>
    <t>30°+19x7,5°</t>
  </si>
  <si>
    <t>2x30°+15°</t>
  </si>
  <si>
    <t>2x30°+W15+5x7,5°</t>
  </si>
  <si>
    <t>2x30°+W15+7x7,5°</t>
  </si>
  <si>
    <t>2x30°+W15+12x7,5°</t>
  </si>
  <si>
    <t>2x30°+W15+13x7,5°</t>
  </si>
  <si>
    <t>2x30°+2xW15+7x7,5°</t>
  </si>
  <si>
    <t>2x30°+2xW15+13x7,5°</t>
  </si>
  <si>
    <t>2x30°+3xW15+3x7,5°</t>
  </si>
  <si>
    <t>2x30°+3xW15+9x7,5°</t>
  </si>
  <si>
    <t>2x30°+4xW15+7x7,5°</t>
  </si>
  <si>
    <t>2x30°+5xW15+5x7,5°</t>
  </si>
  <si>
    <t>2x30°+6xW15+2x7,5°</t>
  </si>
  <si>
    <t>2x30°+7xW15+7,5°</t>
  </si>
  <si>
    <t>2x30°+2x7,5°</t>
  </si>
  <si>
    <t>2x30°+7x7,5°</t>
  </si>
  <si>
    <t>2x30°+9x7,5°</t>
  </si>
  <si>
    <t>2x30°+14x7,5°</t>
  </si>
  <si>
    <t>2x30°+15x7,5°</t>
  </si>
  <si>
    <t>3x30°+15°+9x7,5°</t>
  </si>
  <si>
    <t>3x30°+2x15°+7x7,5°</t>
  </si>
  <si>
    <t>3x30°+3x15°+5x7,5°</t>
  </si>
  <si>
    <t>3x30°+4x15°+3x7,5°</t>
  </si>
  <si>
    <t>3x30°+5x15°+7,5°</t>
  </si>
  <si>
    <t>3x30°+5x7,5°</t>
  </si>
  <si>
    <t>3x30°+11x7,5°</t>
  </si>
  <si>
    <t>4x30°+W15+5x7,5°</t>
  </si>
  <si>
    <t>4x30°+2xW153x7,5°</t>
  </si>
  <si>
    <t>4x30°+3xW157,5°</t>
  </si>
  <si>
    <t>4x30°+7x7,5°</t>
  </si>
  <si>
    <t>5x30°+3x7,5°</t>
  </si>
  <si>
    <t>15°+3x7,5°</t>
  </si>
  <si>
    <t>15°+5x7,5°</t>
  </si>
  <si>
    <t>15°+7x7,5°</t>
  </si>
  <si>
    <t>15°+8x7,5°</t>
  </si>
  <si>
    <t>15°+9x7,5°</t>
  </si>
  <si>
    <t>15°+11x7,5°</t>
  </si>
  <si>
    <t>15°+13x7,5°</t>
  </si>
  <si>
    <t>15°+15x7,5°</t>
  </si>
  <si>
    <t>15°+16x7,5°</t>
  </si>
  <si>
    <t>15°+20x7,5°</t>
  </si>
  <si>
    <t>15°+21x7,5°</t>
  </si>
  <si>
    <t>2x15°+7,5°</t>
  </si>
  <si>
    <t>2x15°+3x7,5°</t>
  </si>
  <si>
    <t>2x15°+5x7,5°</t>
  </si>
  <si>
    <t>2x15°+6x7,5°</t>
  </si>
  <si>
    <t>2x15°+7x7,5°</t>
  </si>
  <si>
    <t>2x15°+9x7,5°</t>
  </si>
  <si>
    <t>2x15°+11x7,5°</t>
  </si>
  <si>
    <t>2x15°+13x7,5°</t>
  </si>
  <si>
    <t>2x15°+14x7,5°</t>
  </si>
  <si>
    <t>2x15°+18x7,5°</t>
  </si>
  <si>
    <t>2x15°+19x7,5°</t>
  </si>
  <si>
    <t>3x15°+7,5°</t>
  </si>
  <si>
    <t>3x15°+3x7,5°</t>
  </si>
  <si>
    <t>3x15°+4x7,5°</t>
  </si>
  <si>
    <t>3x15°+5x7,5°</t>
  </si>
  <si>
    <t>3x15°+7x7,5°</t>
  </si>
  <si>
    <t>3x15°+9x7,5°</t>
  </si>
  <si>
    <t>3x15°+11x7,5°</t>
  </si>
  <si>
    <t>3x15°+12x7,5°</t>
  </si>
  <si>
    <t>3x15°+16x7,5°</t>
  </si>
  <si>
    <t>3x15°+17x7,5°</t>
  </si>
  <si>
    <t>4x15°+7,5°</t>
  </si>
  <si>
    <t>4x15°+2x7,5°</t>
  </si>
  <si>
    <t>4x15°+5x7,5°</t>
  </si>
  <si>
    <t>4x15°+7x7,5°</t>
  </si>
  <si>
    <t>4x15°+9x7,5°</t>
  </si>
  <si>
    <t>4x15°+14x7,5°</t>
  </si>
  <si>
    <t>4x15°+15x7,5°</t>
  </si>
  <si>
    <t>5x15°+3x7,5°</t>
  </si>
  <si>
    <t>5x15°+5x7,5°</t>
  </si>
  <si>
    <t>5x15°+7x7,5°</t>
  </si>
  <si>
    <t>5x15°+12x7,5°</t>
  </si>
  <si>
    <t>5x15°+13x7,5°</t>
  </si>
  <si>
    <t>6x15°+3x7,5°</t>
  </si>
  <si>
    <t>6x15°+5x7,5°</t>
  </si>
  <si>
    <t>6x15°+10x7,5°</t>
  </si>
  <si>
    <t>6x15°+11x7,5°</t>
  </si>
  <si>
    <t>7x15°+7,5°</t>
  </si>
  <si>
    <t>7x15°+3x7,5°</t>
  </si>
  <si>
    <t>7x15°+8x7,5°</t>
  </si>
  <si>
    <t>7x15°+9x7,5°</t>
  </si>
  <si>
    <t>8x15°+7,5°</t>
  </si>
  <si>
    <t>8x15°+7x7,5°</t>
  </si>
  <si>
    <t>9x15°+5x7,5°</t>
  </si>
  <si>
    <t>10x15°+3x7,5°</t>
  </si>
  <si>
    <t>11x15°+7,5°</t>
  </si>
  <si>
    <t>Baugruppen-winkel /°</t>
  </si>
  <si>
    <t>Abweichung von 360° / °</t>
  </si>
  <si>
    <t xml:space="preserve">  ft-Ringe mit einer Winkelsumme knapp über oder unter 360°</t>
  </si>
  <si>
    <t>15°+7,5°</t>
  </si>
  <si>
    <t>15°+2x7,5°</t>
  </si>
  <si>
    <t>Kantensumme Innenkreis / mm</t>
  </si>
  <si>
    <t>Mittlerer Durchmesser innen / mm</t>
  </si>
  <si>
    <t>Kantensumme Außenkreis / mm</t>
  </si>
  <si>
    <t>Mittlerer Durchmesser außen / mm</t>
  </si>
  <si>
    <t>Winkelstein</t>
  </si>
  <si>
    <t>Steinbreite innen / mm</t>
  </si>
  <si>
    <t>Steinbreite außen / mm</t>
  </si>
  <si>
    <t>60°</t>
  </si>
  <si>
    <t>30°</t>
  </si>
  <si>
    <t>15°</t>
  </si>
  <si>
    <t>7,5°</t>
  </si>
  <si>
    <t xml:space="preserve">Die Angabe "mittlerer Durchmesser" ist eine </t>
  </si>
  <si>
    <t>Vereinfachung mit der Annahme, die Summe</t>
  </si>
  <si>
    <t>Tatsächlich sind diese Ringe Vielecke mit jeweils einem In- und Um-Kreis auf der Innen- und der Außenseite.</t>
  </si>
  <si>
    <t>der Kanten sei der Umfang eines ein Kreises.</t>
  </si>
  <si>
    <t>Bild 9</t>
  </si>
  <si>
    <t>Bild 10</t>
  </si>
  <si>
    <t>Bild 11</t>
  </si>
  <si>
    <t>Bild 12</t>
  </si>
  <si>
    <t>Bild in ft:pedia 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</si>
</sst>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5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164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1" xfId="0" applyBorder="1"/>
    <xf numFmtId="0" fontId="6" fillId="0" borderId="3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25"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  <dxf>
      <fill>
        <patternFill>
          <bgColor rgb="FFC3D74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workbookViewId="0">
      <selection activeCell="H1" sqref="H1"/>
    </sheetView>
  </sheetViews>
  <sheetFormatPr baseColWidth="10" defaultRowHeight="14.25" x14ac:dyDescent="0.2"/>
  <cols>
    <col min="1" max="1" width="21.875" customWidth="1"/>
    <col min="2" max="2" width="9.25" customWidth="1"/>
    <col min="3" max="3" width="6.125" customWidth="1"/>
    <col min="4" max="4" width="8.25" customWidth="1"/>
    <col min="5" max="5" width="8.625" customWidth="1"/>
    <col min="6" max="6" width="8.125" customWidth="1"/>
    <col min="7" max="7" width="10" customWidth="1"/>
    <col min="8" max="8" width="11" style="13"/>
    <col min="9" max="9" width="12.5" style="16" customWidth="1"/>
    <col min="10" max="10" width="11" style="17"/>
    <col min="11" max="11" width="12.625" style="16" customWidth="1"/>
    <col min="12" max="13" width="11" style="18" customWidth="1"/>
    <col min="14" max="14" width="2.875" style="18" customWidth="1"/>
    <col min="15" max="17" width="11" style="4"/>
    <col min="18" max="18" width="8.375" style="4" customWidth="1"/>
    <col min="19" max="19" width="5.125" customWidth="1"/>
    <col min="20" max="20" width="5.25" customWidth="1"/>
    <col min="21" max="21" width="4.75" customWidth="1"/>
    <col min="22" max="22" width="5.25" customWidth="1"/>
    <col min="23" max="23" width="3.875" customWidth="1"/>
  </cols>
  <sheetData>
    <row r="1" spans="1:22" ht="18" x14ac:dyDescent="0.25">
      <c r="A1" s="12" t="s">
        <v>160</v>
      </c>
    </row>
    <row r="2" spans="1:22" s="21" customFormat="1" ht="34.5" x14ac:dyDescent="0.25">
      <c r="A2" s="29" t="s">
        <v>0</v>
      </c>
      <c r="B2" s="30" t="s">
        <v>158</v>
      </c>
      <c r="C2" s="29" t="s">
        <v>1</v>
      </c>
      <c r="D2" s="30" t="s">
        <v>2</v>
      </c>
      <c r="E2" s="30" t="s">
        <v>3</v>
      </c>
      <c r="F2" s="30" t="s">
        <v>4</v>
      </c>
      <c r="G2" s="31" t="s">
        <v>159</v>
      </c>
      <c r="H2" s="32" t="s">
        <v>5</v>
      </c>
      <c r="I2" s="19" t="s">
        <v>163</v>
      </c>
      <c r="J2" s="19" t="s">
        <v>164</v>
      </c>
      <c r="K2" s="19" t="s">
        <v>165</v>
      </c>
      <c r="L2" s="19" t="s">
        <v>166</v>
      </c>
      <c r="M2" s="19" t="s">
        <v>182</v>
      </c>
      <c r="N2" s="19"/>
      <c r="O2" s="20" t="s">
        <v>167</v>
      </c>
      <c r="P2" s="20" t="s">
        <v>168</v>
      </c>
      <c r="Q2" s="20" t="s">
        <v>169</v>
      </c>
      <c r="S2" s="33" t="s">
        <v>6</v>
      </c>
      <c r="T2" s="33" t="s">
        <v>7</v>
      </c>
      <c r="U2" s="33" t="s">
        <v>8</v>
      </c>
      <c r="V2" s="33" t="s">
        <v>9</v>
      </c>
    </row>
    <row r="3" spans="1:22" ht="15" x14ac:dyDescent="0.25">
      <c r="A3" t="s">
        <v>10</v>
      </c>
      <c r="B3" s="1">
        <v>172.5</v>
      </c>
      <c r="C3" s="1">
        <v>2</v>
      </c>
      <c r="D3" s="2">
        <v>345</v>
      </c>
      <c r="E3" s="2">
        <v>12</v>
      </c>
      <c r="F3" s="1">
        <v>24</v>
      </c>
      <c r="G3" s="3">
        <v>-15</v>
      </c>
      <c r="H3" s="14">
        <v>-0.625</v>
      </c>
      <c r="I3" s="16">
        <f>C3*($P$3*S3+$P$4*T3+$P$5*U3+$P$6*V3)</f>
        <v>86.16</v>
      </c>
      <c r="J3" s="17">
        <f>I3/PI()</f>
        <v>27.425579793595404</v>
      </c>
      <c r="K3" s="16">
        <f>C3*($Q$3*S3+$Q$4*T3+$Q$5*U3+$Q$6*V3)</f>
        <v>174.98</v>
      </c>
      <c r="L3" s="17">
        <f>K3/PI()</f>
        <v>55.697863884439691</v>
      </c>
      <c r="M3" s="17"/>
      <c r="N3" s="17"/>
      <c r="O3" s="26" t="s">
        <v>170</v>
      </c>
      <c r="P3" s="27">
        <v>0</v>
      </c>
      <c r="Q3" s="28">
        <v>15</v>
      </c>
      <c r="S3" s="1">
        <v>1</v>
      </c>
      <c r="T3" s="1">
        <v>1</v>
      </c>
      <c r="U3" s="1">
        <v>1</v>
      </c>
      <c r="V3" s="1">
        <v>9</v>
      </c>
    </row>
    <row r="4" spans="1:22" ht="15" x14ac:dyDescent="0.25">
      <c r="A4" t="s">
        <v>11</v>
      </c>
      <c r="B4" s="1">
        <v>172.5</v>
      </c>
      <c r="C4" s="1">
        <v>2</v>
      </c>
      <c r="D4" s="2">
        <v>345</v>
      </c>
      <c r="E4" s="2">
        <v>9</v>
      </c>
      <c r="F4" s="1">
        <v>18</v>
      </c>
      <c r="G4" s="3">
        <v>-15</v>
      </c>
      <c r="H4" s="14">
        <v>-0.83333333333333337</v>
      </c>
      <c r="I4" s="16">
        <f t="shared" ref="I4:I37" si="0">C4*($P$3*S4+$P$4*T4+$P$5*U4+$P$6*V4)</f>
        <v>62.56</v>
      </c>
      <c r="J4" s="17">
        <f t="shared" ref="J4:J67" si="1">I4/PI()</f>
        <v>19.913466479657945</v>
      </c>
      <c r="K4" s="16">
        <f t="shared" ref="K4:K37" si="2">C4*($Q$3*S4+$Q$4*T4+$Q$5*U4+$Q$6*V4)</f>
        <v>151.16</v>
      </c>
      <c r="L4" s="17">
        <f t="shared" ref="L4:L67" si="3">K4/PI()</f>
        <v>48.115722395541802</v>
      </c>
      <c r="M4" s="17"/>
      <c r="N4" s="17"/>
      <c r="O4" s="22" t="s">
        <v>171</v>
      </c>
      <c r="P4" s="23">
        <v>3.88</v>
      </c>
      <c r="Q4" s="24">
        <v>11.65</v>
      </c>
      <c r="S4" s="1">
        <v>1</v>
      </c>
      <c r="T4" s="1">
        <v>2</v>
      </c>
      <c r="U4" s="1">
        <v>1</v>
      </c>
      <c r="V4" s="1">
        <v>5</v>
      </c>
    </row>
    <row r="5" spans="1:22" ht="15" x14ac:dyDescent="0.25">
      <c r="A5" t="s">
        <v>12</v>
      </c>
      <c r="B5" s="1">
        <v>172.5</v>
      </c>
      <c r="C5" s="1">
        <v>2</v>
      </c>
      <c r="D5" s="2">
        <v>345</v>
      </c>
      <c r="E5" s="2">
        <v>8</v>
      </c>
      <c r="F5" s="1">
        <v>16</v>
      </c>
      <c r="G5" s="3">
        <v>-15</v>
      </c>
      <c r="H5" s="14">
        <v>-0.9375</v>
      </c>
      <c r="I5" s="16">
        <f t="shared" si="0"/>
        <v>54.72</v>
      </c>
      <c r="J5" s="17">
        <f t="shared" si="1"/>
        <v>17.417916971977025</v>
      </c>
      <c r="K5" s="16">
        <f t="shared" si="2"/>
        <v>143.26</v>
      </c>
      <c r="L5" s="17">
        <f t="shared" si="3"/>
        <v>45.601074294689852</v>
      </c>
      <c r="M5" s="17"/>
      <c r="N5" s="17"/>
      <c r="O5" s="22" t="s">
        <v>172</v>
      </c>
      <c r="P5" s="23">
        <v>3.92</v>
      </c>
      <c r="Q5" s="24">
        <v>7.83</v>
      </c>
      <c r="S5" s="1">
        <v>1</v>
      </c>
      <c r="T5" s="1">
        <v>2</v>
      </c>
      <c r="U5" s="1">
        <v>2</v>
      </c>
      <c r="V5" s="1">
        <v>3</v>
      </c>
    </row>
    <row r="6" spans="1:22" ht="15" x14ac:dyDescent="0.25">
      <c r="A6" t="s">
        <v>13</v>
      </c>
      <c r="B6" s="5">
        <v>172.5</v>
      </c>
      <c r="C6" s="5">
        <v>2</v>
      </c>
      <c r="D6" s="6">
        <v>345</v>
      </c>
      <c r="E6" s="6">
        <v>13</v>
      </c>
      <c r="F6" s="1">
        <v>26</v>
      </c>
      <c r="G6" s="7">
        <v>-15</v>
      </c>
      <c r="H6" s="14">
        <v>-0.57692307692307687</v>
      </c>
      <c r="I6" s="16">
        <f t="shared" si="0"/>
        <v>94</v>
      </c>
      <c r="J6" s="17">
        <f t="shared" si="1"/>
        <v>29.921129301276324</v>
      </c>
      <c r="K6" s="16">
        <f t="shared" si="2"/>
        <v>182.88</v>
      </c>
      <c r="L6" s="17">
        <f t="shared" si="3"/>
        <v>58.212511985291641</v>
      </c>
      <c r="M6" s="17"/>
      <c r="N6" s="17"/>
      <c r="O6" s="22" t="s">
        <v>173</v>
      </c>
      <c r="P6" s="23">
        <v>3.92</v>
      </c>
      <c r="Q6" s="24">
        <v>5.89</v>
      </c>
      <c r="S6" s="5">
        <v>1</v>
      </c>
      <c r="T6" s="5">
        <v>1</v>
      </c>
      <c r="U6" s="5"/>
      <c r="V6" s="1">
        <v>11</v>
      </c>
    </row>
    <row r="7" spans="1:22" x14ac:dyDescent="0.2">
      <c r="A7" t="s">
        <v>14</v>
      </c>
      <c r="B7" s="1">
        <v>172.5</v>
      </c>
      <c r="C7" s="1">
        <v>2</v>
      </c>
      <c r="D7" s="2">
        <v>345</v>
      </c>
      <c r="E7" s="2">
        <v>10</v>
      </c>
      <c r="F7" s="1">
        <v>20</v>
      </c>
      <c r="G7" s="3">
        <v>-15</v>
      </c>
      <c r="H7" s="14">
        <v>-0.75</v>
      </c>
      <c r="I7" s="16">
        <f t="shared" si="0"/>
        <v>70.399999999999991</v>
      </c>
      <c r="J7" s="17">
        <f t="shared" si="1"/>
        <v>22.409015987338861</v>
      </c>
      <c r="K7" s="16">
        <f t="shared" si="2"/>
        <v>159.06</v>
      </c>
      <c r="L7" s="17">
        <f t="shared" si="3"/>
        <v>50.630370496393745</v>
      </c>
      <c r="M7" s="17"/>
      <c r="N7" s="17"/>
      <c r="S7" s="1">
        <v>1</v>
      </c>
      <c r="T7" s="1">
        <v>2</v>
      </c>
      <c r="U7" s="1"/>
      <c r="V7" s="1">
        <v>7</v>
      </c>
    </row>
    <row r="8" spans="1:22" x14ac:dyDescent="0.2">
      <c r="A8" t="s">
        <v>15</v>
      </c>
      <c r="B8" s="1">
        <v>127.5</v>
      </c>
      <c r="C8" s="1">
        <v>3</v>
      </c>
      <c r="D8" s="2">
        <v>382.5</v>
      </c>
      <c r="E8" s="6">
        <v>9</v>
      </c>
      <c r="F8" s="1">
        <v>27</v>
      </c>
      <c r="G8" s="3">
        <v>22.5</v>
      </c>
      <c r="H8" s="14">
        <v>0.83333333333333337</v>
      </c>
      <c r="I8" s="16">
        <f t="shared" si="0"/>
        <v>94.08</v>
      </c>
      <c r="J8" s="17">
        <f t="shared" si="1"/>
        <v>29.946594092171026</v>
      </c>
      <c r="K8" s="16">
        <f t="shared" si="2"/>
        <v>192.18</v>
      </c>
      <c r="L8" s="17">
        <f t="shared" si="3"/>
        <v>61.172793926800892</v>
      </c>
      <c r="M8" s="17"/>
      <c r="N8" s="17"/>
      <c r="O8" s="25" t="s">
        <v>174</v>
      </c>
      <c r="P8" s="25"/>
      <c r="Q8" s="25"/>
      <c r="S8" s="1">
        <v>1</v>
      </c>
      <c r="T8" s="1"/>
      <c r="U8" s="1">
        <v>1</v>
      </c>
      <c r="V8" s="1">
        <v>7</v>
      </c>
    </row>
    <row r="9" spans="1:22" x14ac:dyDescent="0.2">
      <c r="A9" t="s">
        <v>16</v>
      </c>
      <c r="B9" s="1">
        <v>172.5</v>
      </c>
      <c r="C9" s="1">
        <v>2</v>
      </c>
      <c r="D9" s="2">
        <v>345</v>
      </c>
      <c r="E9" s="6">
        <v>15</v>
      </c>
      <c r="F9" s="1">
        <v>30</v>
      </c>
      <c r="G9" s="3">
        <v>-15</v>
      </c>
      <c r="H9" s="14">
        <v>-0.5</v>
      </c>
      <c r="I9" s="16">
        <f t="shared" si="0"/>
        <v>109.76</v>
      </c>
      <c r="J9" s="17">
        <f t="shared" si="1"/>
        <v>34.937693107532866</v>
      </c>
      <c r="K9" s="16">
        <f t="shared" si="2"/>
        <v>198.79999999999998</v>
      </c>
      <c r="L9" s="17">
        <f t="shared" si="3"/>
        <v>63.28000537333758</v>
      </c>
      <c r="M9" s="17"/>
      <c r="N9" s="17"/>
      <c r="O9" s="25" t="s">
        <v>175</v>
      </c>
      <c r="P9" s="25"/>
      <c r="Q9" s="25"/>
      <c r="S9" s="1">
        <v>1</v>
      </c>
      <c r="T9" s="1"/>
      <c r="U9" s="1">
        <v>1</v>
      </c>
      <c r="V9" s="1">
        <v>13</v>
      </c>
    </row>
    <row r="10" spans="1:22" x14ac:dyDescent="0.2">
      <c r="A10" t="s">
        <v>17</v>
      </c>
      <c r="B10" s="1">
        <v>127.5</v>
      </c>
      <c r="C10" s="1">
        <v>3</v>
      </c>
      <c r="D10" s="2">
        <v>382.5</v>
      </c>
      <c r="E10" s="2">
        <v>8</v>
      </c>
      <c r="F10" s="1">
        <v>24</v>
      </c>
      <c r="G10" s="3">
        <v>22.5</v>
      </c>
      <c r="H10" s="14">
        <v>0.9375</v>
      </c>
      <c r="I10" s="16">
        <f t="shared" si="0"/>
        <v>82.320000000000007</v>
      </c>
      <c r="J10" s="17">
        <f t="shared" si="1"/>
        <v>26.203269830649653</v>
      </c>
      <c r="K10" s="16">
        <f t="shared" si="2"/>
        <v>180.32999999999998</v>
      </c>
      <c r="L10" s="17">
        <f t="shared" si="3"/>
        <v>57.400821775522971</v>
      </c>
      <c r="M10" s="17"/>
      <c r="N10" s="17"/>
      <c r="O10" s="25" t="s">
        <v>177</v>
      </c>
      <c r="P10" s="25"/>
      <c r="Q10" s="25"/>
      <c r="S10" s="1">
        <v>1</v>
      </c>
      <c r="T10" s="1"/>
      <c r="U10" s="1">
        <v>2</v>
      </c>
      <c r="V10" s="1">
        <v>5</v>
      </c>
    </row>
    <row r="11" spans="1:22" x14ac:dyDescent="0.2">
      <c r="A11" s="4" t="s">
        <v>18</v>
      </c>
      <c r="B11" s="5">
        <v>172.5</v>
      </c>
      <c r="C11" s="5">
        <v>2</v>
      </c>
      <c r="D11" s="6">
        <v>345</v>
      </c>
      <c r="E11" s="2">
        <v>14</v>
      </c>
      <c r="F11" s="1">
        <v>28</v>
      </c>
      <c r="G11" s="7">
        <v>-15</v>
      </c>
      <c r="H11" s="15">
        <v>-0.5357142857142857</v>
      </c>
      <c r="I11" s="16">
        <f t="shared" si="0"/>
        <v>101.91999999999999</v>
      </c>
      <c r="J11" s="17">
        <f t="shared" si="1"/>
        <v>32.442143599851946</v>
      </c>
      <c r="K11" s="16">
        <f t="shared" si="2"/>
        <v>190.89999999999998</v>
      </c>
      <c r="L11" s="17">
        <f t="shared" si="3"/>
        <v>60.765357272485637</v>
      </c>
      <c r="M11" s="17"/>
      <c r="N11" s="17"/>
      <c r="O11" s="25"/>
      <c r="P11" s="25"/>
      <c r="Q11" s="25"/>
      <c r="S11" s="1">
        <v>1</v>
      </c>
      <c r="T11" s="1"/>
      <c r="U11" s="1">
        <v>2</v>
      </c>
      <c r="V11" s="1">
        <v>11</v>
      </c>
    </row>
    <row r="12" spans="1:22" x14ac:dyDescent="0.2">
      <c r="A12" t="s">
        <v>19</v>
      </c>
      <c r="B12" s="1">
        <v>172.5</v>
      </c>
      <c r="C12" s="1">
        <v>2</v>
      </c>
      <c r="D12" s="2">
        <v>345</v>
      </c>
      <c r="E12" s="2">
        <v>13</v>
      </c>
      <c r="F12" s="1">
        <v>26</v>
      </c>
      <c r="G12" s="3">
        <v>-15</v>
      </c>
      <c r="H12" s="14">
        <v>-0.57692307692307687</v>
      </c>
      <c r="I12" s="16">
        <f t="shared" si="0"/>
        <v>94.08</v>
      </c>
      <c r="J12" s="17">
        <f t="shared" si="1"/>
        <v>29.946594092171026</v>
      </c>
      <c r="K12" s="16">
        <f t="shared" si="2"/>
        <v>183</v>
      </c>
      <c r="L12" s="17">
        <f t="shared" si="3"/>
        <v>58.250709171633694</v>
      </c>
      <c r="M12" s="17"/>
      <c r="N12" s="17"/>
      <c r="O12" s="34" t="s">
        <v>176</v>
      </c>
      <c r="P12" s="35"/>
      <c r="Q12" s="35"/>
      <c r="R12" s="35"/>
      <c r="S12" s="1">
        <v>1</v>
      </c>
      <c r="T12" s="1"/>
      <c r="U12" s="1">
        <v>3</v>
      </c>
      <c r="V12" s="1">
        <v>9</v>
      </c>
    </row>
    <row r="13" spans="1:22" x14ac:dyDescent="0.2">
      <c r="A13" t="s">
        <v>20</v>
      </c>
      <c r="B13" s="1">
        <v>172.5</v>
      </c>
      <c r="C13" s="1">
        <v>2</v>
      </c>
      <c r="D13" s="2">
        <v>345</v>
      </c>
      <c r="E13" s="2">
        <v>12</v>
      </c>
      <c r="F13" s="1">
        <v>24</v>
      </c>
      <c r="G13" s="3">
        <v>-15</v>
      </c>
      <c r="H13" s="14">
        <v>-0.625</v>
      </c>
      <c r="I13" s="16">
        <f t="shared" si="0"/>
        <v>86.24</v>
      </c>
      <c r="J13" s="17">
        <f t="shared" si="1"/>
        <v>27.451044584490106</v>
      </c>
      <c r="K13" s="16">
        <f t="shared" si="2"/>
        <v>175.1</v>
      </c>
      <c r="L13" s="17">
        <f t="shared" si="3"/>
        <v>55.736061070781744</v>
      </c>
      <c r="M13" s="17"/>
      <c r="N13" s="17"/>
      <c r="O13" s="35"/>
      <c r="P13" s="35"/>
      <c r="Q13" s="35"/>
      <c r="R13" s="35"/>
      <c r="S13" s="1">
        <v>1</v>
      </c>
      <c r="T13" s="1"/>
      <c r="U13" s="1">
        <v>4</v>
      </c>
      <c r="V13" s="1">
        <v>7</v>
      </c>
    </row>
    <row r="14" spans="1:22" x14ac:dyDescent="0.2">
      <c r="A14" t="s">
        <v>21</v>
      </c>
      <c r="B14" s="1">
        <v>172.5</v>
      </c>
      <c r="C14" s="1">
        <v>2</v>
      </c>
      <c r="D14" s="2">
        <v>345</v>
      </c>
      <c r="E14" s="2">
        <v>11</v>
      </c>
      <c r="F14" s="1">
        <v>22</v>
      </c>
      <c r="G14" s="3">
        <v>-15</v>
      </c>
      <c r="H14" s="14">
        <v>-0.68181818181818177</v>
      </c>
      <c r="I14" s="16">
        <f t="shared" si="0"/>
        <v>78.400000000000006</v>
      </c>
      <c r="J14" s="17">
        <f t="shared" si="1"/>
        <v>24.955495076809193</v>
      </c>
      <c r="K14" s="16">
        <f t="shared" si="2"/>
        <v>167.2</v>
      </c>
      <c r="L14" s="17">
        <f t="shared" si="3"/>
        <v>53.221412969929801</v>
      </c>
      <c r="M14" s="17"/>
      <c r="N14" s="17"/>
      <c r="O14" s="35"/>
      <c r="P14" s="35"/>
      <c r="Q14" s="35"/>
      <c r="R14" s="35"/>
      <c r="S14" s="1">
        <v>1</v>
      </c>
      <c r="T14" s="1"/>
      <c r="U14" s="1">
        <v>5</v>
      </c>
      <c r="V14" s="1">
        <v>5</v>
      </c>
    </row>
    <row r="15" spans="1:22" x14ac:dyDescent="0.2">
      <c r="A15" t="s">
        <v>22</v>
      </c>
      <c r="B15" s="1">
        <v>172.5</v>
      </c>
      <c r="C15" s="1">
        <v>2</v>
      </c>
      <c r="D15" s="2">
        <v>345</v>
      </c>
      <c r="E15" s="2">
        <v>10</v>
      </c>
      <c r="F15" s="1">
        <v>20</v>
      </c>
      <c r="G15" s="3">
        <v>-15</v>
      </c>
      <c r="H15" s="14">
        <v>-0.75</v>
      </c>
      <c r="I15" s="16">
        <f t="shared" si="0"/>
        <v>70.56</v>
      </c>
      <c r="J15" s="17">
        <f t="shared" si="1"/>
        <v>22.459945569128273</v>
      </c>
      <c r="K15" s="16">
        <f t="shared" si="2"/>
        <v>159.30000000000001</v>
      </c>
      <c r="L15" s="17">
        <f t="shared" si="3"/>
        <v>50.706764869077858</v>
      </c>
      <c r="M15" s="17"/>
      <c r="N15" s="17"/>
      <c r="O15" s="35"/>
      <c r="P15" s="35"/>
      <c r="Q15" s="35"/>
      <c r="R15" s="35"/>
      <c r="S15" s="1">
        <v>1</v>
      </c>
      <c r="T15" s="1"/>
      <c r="U15" s="1">
        <v>6</v>
      </c>
      <c r="V15" s="1">
        <v>3</v>
      </c>
    </row>
    <row r="16" spans="1:22" x14ac:dyDescent="0.2">
      <c r="A16" t="s">
        <v>23</v>
      </c>
      <c r="B16" s="1">
        <v>172.5</v>
      </c>
      <c r="C16" s="1">
        <v>2</v>
      </c>
      <c r="D16" s="2">
        <v>345</v>
      </c>
      <c r="E16" s="2">
        <v>9</v>
      </c>
      <c r="F16" s="1">
        <v>18</v>
      </c>
      <c r="G16" s="3">
        <v>-15</v>
      </c>
      <c r="H16" s="14">
        <v>-0.83333333333333337</v>
      </c>
      <c r="I16" s="16">
        <f t="shared" si="0"/>
        <v>62.72</v>
      </c>
      <c r="J16" s="17">
        <f t="shared" si="1"/>
        <v>19.964396061447353</v>
      </c>
      <c r="K16" s="16">
        <f t="shared" si="2"/>
        <v>151.4</v>
      </c>
      <c r="L16" s="17">
        <f t="shared" si="3"/>
        <v>48.192116768225908</v>
      </c>
      <c r="M16" s="17"/>
      <c r="N16" s="17"/>
      <c r="O16" s="35"/>
      <c r="P16" s="35"/>
      <c r="Q16" s="35"/>
      <c r="R16" s="35"/>
      <c r="S16" s="1">
        <v>1</v>
      </c>
      <c r="T16" s="1"/>
      <c r="U16" s="1">
        <v>7</v>
      </c>
      <c r="V16" s="1">
        <v>1</v>
      </c>
    </row>
    <row r="17" spans="1:22" x14ac:dyDescent="0.2">
      <c r="A17" t="s">
        <v>24</v>
      </c>
      <c r="B17" s="1">
        <v>75</v>
      </c>
      <c r="C17" s="1">
        <v>5</v>
      </c>
      <c r="D17" s="2">
        <v>375</v>
      </c>
      <c r="E17" s="2">
        <v>3</v>
      </c>
      <c r="F17" s="1">
        <v>15</v>
      </c>
      <c r="G17" s="3">
        <v>15</v>
      </c>
      <c r="H17" s="14">
        <v>1</v>
      </c>
      <c r="I17" s="16">
        <f t="shared" si="0"/>
        <v>39.200000000000003</v>
      </c>
      <c r="J17" s="17">
        <f t="shared" si="1"/>
        <v>12.477747538404596</v>
      </c>
      <c r="K17" s="16">
        <f t="shared" si="2"/>
        <v>133.9</v>
      </c>
      <c r="L17" s="17">
        <f t="shared" si="3"/>
        <v>42.621693760009578</v>
      </c>
      <c r="M17" s="17"/>
      <c r="N17" s="17"/>
      <c r="O17" s="35"/>
      <c r="P17" s="35"/>
      <c r="Q17" s="35"/>
      <c r="R17" s="35"/>
      <c r="S17" s="1">
        <v>1</v>
      </c>
      <c r="T17" s="1"/>
      <c r="U17" s="1"/>
      <c r="V17" s="1">
        <v>2</v>
      </c>
    </row>
    <row r="18" spans="1:22" x14ac:dyDescent="0.2">
      <c r="A18" t="s">
        <v>25</v>
      </c>
      <c r="B18" s="1">
        <v>112.5</v>
      </c>
      <c r="C18" s="1">
        <v>3</v>
      </c>
      <c r="D18" s="2">
        <v>337.5</v>
      </c>
      <c r="E18" s="2">
        <v>8</v>
      </c>
      <c r="F18" s="1">
        <v>24</v>
      </c>
      <c r="G18" s="3">
        <v>-22.5</v>
      </c>
      <c r="H18" s="14">
        <v>-0.9375</v>
      </c>
      <c r="I18" s="16">
        <f t="shared" si="0"/>
        <v>82.32</v>
      </c>
      <c r="J18" s="17">
        <f t="shared" si="1"/>
        <v>26.203269830649646</v>
      </c>
      <c r="K18" s="16">
        <f t="shared" si="2"/>
        <v>168.69</v>
      </c>
      <c r="L18" s="17">
        <f t="shared" si="3"/>
        <v>53.695694700343651</v>
      </c>
      <c r="M18" s="17"/>
      <c r="N18" s="17"/>
      <c r="S18" s="1">
        <v>1</v>
      </c>
      <c r="T18" s="1"/>
      <c r="U18" s="1"/>
      <c r="V18" s="9">
        <v>7</v>
      </c>
    </row>
    <row r="19" spans="1:22" x14ac:dyDescent="0.2">
      <c r="A19" t="s">
        <v>26</v>
      </c>
      <c r="B19" s="1">
        <v>127.5</v>
      </c>
      <c r="C19" s="1">
        <v>3</v>
      </c>
      <c r="D19" s="2">
        <v>382.5</v>
      </c>
      <c r="E19" s="2">
        <v>10</v>
      </c>
      <c r="F19" s="1">
        <v>30</v>
      </c>
      <c r="G19" s="3">
        <v>22.5</v>
      </c>
      <c r="H19" s="14">
        <v>0.75</v>
      </c>
      <c r="I19" s="16">
        <f t="shared" si="0"/>
        <v>105.84</v>
      </c>
      <c r="J19" s="17">
        <f t="shared" si="1"/>
        <v>33.689918353692406</v>
      </c>
      <c r="K19" s="16">
        <f t="shared" si="2"/>
        <v>204.02999999999997</v>
      </c>
      <c r="L19" s="17">
        <f t="shared" si="3"/>
        <v>64.9447660780788</v>
      </c>
      <c r="M19" s="17"/>
      <c r="N19" s="17"/>
      <c r="S19" s="1">
        <v>1</v>
      </c>
      <c r="T19" s="1"/>
      <c r="U19" s="1"/>
      <c r="V19" s="9">
        <v>9</v>
      </c>
    </row>
    <row r="20" spans="1:22" x14ac:dyDescent="0.2">
      <c r="A20" s="4" t="s">
        <v>27</v>
      </c>
      <c r="B20" s="5">
        <v>165</v>
      </c>
      <c r="C20" s="5">
        <v>2</v>
      </c>
      <c r="D20" s="6">
        <v>330</v>
      </c>
      <c r="E20" s="2">
        <v>15</v>
      </c>
      <c r="F20" s="1">
        <v>30</v>
      </c>
      <c r="G20" s="7">
        <v>-30</v>
      </c>
      <c r="H20" s="15">
        <v>-1</v>
      </c>
      <c r="I20" s="16">
        <f t="shared" si="0"/>
        <v>109.75999999999999</v>
      </c>
      <c r="J20" s="17">
        <f t="shared" si="1"/>
        <v>34.937693107532866</v>
      </c>
      <c r="K20" s="16">
        <f t="shared" si="2"/>
        <v>194.92</v>
      </c>
      <c r="L20" s="17">
        <f t="shared" si="3"/>
        <v>62.044963014944479</v>
      </c>
      <c r="M20" s="17"/>
      <c r="N20" s="17"/>
      <c r="S20" s="1">
        <v>1</v>
      </c>
      <c r="T20" s="1"/>
      <c r="U20" s="1"/>
      <c r="V20" s="1">
        <v>14</v>
      </c>
    </row>
    <row r="21" spans="1:22" x14ac:dyDescent="0.2">
      <c r="A21" t="s">
        <v>28</v>
      </c>
      <c r="B21" s="1">
        <v>172.5</v>
      </c>
      <c r="C21" s="1">
        <v>2</v>
      </c>
      <c r="D21" s="2">
        <v>345</v>
      </c>
      <c r="E21" s="2">
        <v>16</v>
      </c>
      <c r="F21" s="1">
        <v>32</v>
      </c>
      <c r="G21" s="3">
        <v>-15</v>
      </c>
      <c r="H21" s="14">
        <v>-0.46875</v>
      </c>
      <c r="I21" s="16">
        <f t="shared" si="0"/>
        <v>117.6</v>
      </c>
      <c r="J21" s="17">
        <f t="shared" si="1"/>
        <v>37.433242615213786</v>
      </c>
      <c r="K21" s="16">
        <f t="shared" si="2"/>
        <v>206.7</v>
      </c>
      <c r="L21" s="17">
        <f t="shared" si="3"/>
        <v>65.794653474189531</v>
      </c>
      <c r="M21" s="17"/>
      <c r="N21" s="17"/>
      <c r="S21" s="1">
        <v>1</v>
      </c>
      <c r="T21" s="1"/>
      <c r="U21" s="1"/>
      <c r="V21" s="9">
        <v>15</v>
      </c>
    </row>
    <row r="22" spans="1:22" ht="14.25" customHeight="1" x14ac:dyDescent="0.2">
      <c r="A22" t="s">
        <v>29</v>
      </c>
      <c r="B22" s="1">
        <v>172.5</v>
      </c>
      <c r="C22" s="1">
        <v>2</v>
      </c>
      <c r="D22" s="2">
        <v>345</v>
      </c>
      <c r="E22" s="2">
        <v>8</v>
      </c>
      <c r="F22" s="1">
        <v>16</v>
      </c>
      <c r="G22" s="3">
        <v>-15</v>
      </c>
      <c r="H22" s="14">
        <v>-0.9375</v>
      </c>
      <c r="I22" s="16">
        <f t="shared" si="0"/>
        <v>47.040000000000006</v>
      </c>
      <c r="J22" s="17">
        <f t="shared" si="1"/>
        <v>14.973297046085516</v>
      </c>
      <c r="K22" s="16">
        <f t="shared" si="2"/>
        <v>134.56</v>
      </c>
      <c r="L22" s="17">
        <f t="shared" si="3"/>
        <v>42.831778284890873</v>
      </c>
      <c r="M22" s="17"/>
      <c r="N22" s="17"/>
      <c r="S22" s="1">
        <v>2</v>
      </c>
      <c r="T22" s="1"/>
      <c r="U22" s="1">
        <v>1</v>
      </c>
      <c r="V22" s="9">
        <v>5</v>
      </c>
    </row>
    <row r="23" spans="1:22" x14ac:dyDescent="0.2">
      <c r="A23" t="s">
        <v>30</v>
      </c>
      <c r="B23" s="1">
        <v>172.5</v>
      </c>
      <c r="C23" s="1">
        <v>2</v>
      </c>
      <c r="D23" s="2">
        <v>345</v>
      </c>
      <c r="E23" s="2">
        <v>9</v>
      </c>
      <c r="F23" s="1">
        <v>18</v>
      </c>
      <c r="G23" s="3">
        <v>-15</v>
      </c>
      <c r="H23" s="14">
        <v>-0.83333333333333337</v>
      </c>
      <c r="I23" s="16">
        <f t="shared" si="0"/>
        <v>54.879999999999995</v>
      </c>
      <c r="J23" s="17">
        <f t="shared" si="1"/>
        <v>17.468846553766433</v>
      </c>
      <c r="K23" s="16">
        <f t="shared" si="2"/>
        <v>142.45999999999998</v>
      </c>
      <c r="L23" s="17">
        <f t="shared" si="3"/>
        <v>45.346426385742816</v>
      </c>
      <c r="M23" s="17"/>
      <c r="N23" s="17"/>
      <c r="S23" s="1">
        <v>2</v>
      </c>
      <c r="T23" s="1"/>
      <c r="U23" s="1"/>
      <c r="V23" s="1">
        <v>7</v>
      </c>
    </row>
    <row r="24" spans="1:22" x14ac:dyDescent="0.2">
      <c r="A24" s="4" t="s">
        <v>31</v>
      </c>
      <c r="B24" s="5">
        <v>75</v>
      </c>
      <c r="C24" s="5">
        <v>5</v>
      </c>
      <c r="D24" s="6">
        <v>375</v>
      </c>
      <c r="E24" s="6">
        <v>4</v>
      </c>
      <c r="F24" s="1">
        <v>20</v>
      </c>
      <c r="G24" s="7">
        <v>15</v>
      </c>
      <c r="H24" s="15">
        <v>0.75</v>
      </c>
      <c r="I24" s="16">
        <f t="shared" si="0"/>
        <v>78.2</v>
      </c>
      <c r="J24" s="17">
        <f t="shared" si="1"/>
        <v>24.891833099572434</v>
      </c>
      <c r="K24" s="16">
        <f t="shared" si="2"/>
        <v>175.7</v>
      </c>
      <c r="L24" s="17">
        <f t="shared" si="3"/>
        <v>55.927047002492017</v>
      </c>
      <c r="M24" s="17"/>
      <c r="N24" s="17"/>
      <c r="S24" s="1"/>
      <c r="T24" s="1">
        <v>1</v>
      </c>
      <c r="U24" s="1">
        <v>3</v>
      </c>
      <c r="V24" s="1"/>
    </row>
    <row r="25" spans="1:22" x14ac:dyDescent="0.2">
      <c r="A25" t="s">
        <v>32</v>
      </c>
      <c r="B25" s="1">
        <v>52.5</v>
      </c>
      <c r="C25" s="1">
        <v>7</v>
      </c>
      <c r="D25" s="2">
        <v>367.5</v>
      </c>
      <c r="E25" s="2">
        <v>3</v>
      </c>
      <c r="F25" s="1">
        <v>21</v>
      </c>
      <c r="G25" s="3">
        <v>7.5</v>
      </c>
      <c r="H25" s="14">
        <v>0.35714285714285715</v>
      </c>
      <c r="I25" s="16">
        <f t="shared" si="0"/>
        <v>82.039999999999992</v>
      </c>
      <c r="J25" s="17">
        <f t="shared" si="1"/>
        <v>26.114143062518185</v>
      </c>
      <c r="K25" s="16">
        <f t="shared" si="2"/>
        <v>177.59</v>
      </c>
      <c r="L25" s="17">
        <f t="shared" si="3"/>
        <v>56.528652687379392</v>
      </c>
      <c r="M25" s="17"/>
      <c r="N25" s="17"/>
      <c r="S25" s="1"/>
      <c r="T25" s="1">
        <v>1</v>
      </c>
      <c r="U25" s="1">
        <v>1</v>
      </c>
      <c r="V25" s="1">
        <v>1</v>
      </c>
    </row>
    <row r="26" spans="1:22" x14ac:dyDescent="0.2">
      <c r="A26" t="s">
        <v>33</v>
      </c>
      <c r="B26" s="1">
        <v>75</v>
      </c>
      <c r="C26" s="1">
        <v>5</v>
      </c>
      <c r="D26" s="2">
        <v>375</v>
      </c>
      <c r="E26" s="2">
        <v>6</v>
      </c>
      <c r="F26" s="1">
        <v>30</v>
      </c>
      <c r="G26" s="3">
        <v>15</v>
      </c>
      <c r="H26" s="14">
        <v>0.5</v>
      </c>
      <c r="I26" s="16">
        <f t="shared" si="0"/>
        <v>117.4</v>
      </c>
      <c r="J26" s="17">
        <f t="shared" si="1"/>
        <v>37.36958063797703</v>
      </c>
      <c r="K26" s="16">
        <f t="shared" si="2"/>
        <v>215.2</v>
      </c>
      <c r="L26" s="17">
        <f t="shared" si="3"/>
        <v>68.500287506751746</v>
      </c>
      <c r="M26" s="17"/>
      <c r="N26" s="17"/>
      <c r="S26" s="1"/>
      <c r="T26" s="1">
        <v>1</v>
      </c>
      <c r="U26" s="1">
        <v>1</v>
      </c>
      <c r="V26" s="1">
        <v>4</v>
      </c>
    </row>
    <row r="27" spans="1:22" x14ac:dyDescent="0.2">
      <c r="A27" s="4" t="s">
        <v>34</v>
      </c>
      <c r="B27" s="5">
        <v>97.5</v>
      </c>
      <c r="C27" s="5">
        <v>4</v>
      </c>
      <c r="D27" s="6">
        <v>390</v>
      </c>
      <c r="E27" s="6">
        <v>9</v>
      </c>
      <c r="F27" s="1">
        <v>36</v>
      </c>
      <c r="G27" s="7">
        <v>30</v>
      </c>
      <c r="H27" s="15">
        <v>0.83333333333333337</v>
      </c>
      <c r="I27" s="16">
        <f t="shared" si="0"/>
        <v>140.95999999999998</v>
      </c>
      <c r="J27" s="17">
        <f t="shared" si="1"/>
        <v>44.868961556467127</v>
      </c>
      <c r="K27" s="16">
        <f t="shared" si="2"/>
        <v>242.83999999999997</v>
      </c>
      <c r="L27" s="17">
        <f t="shared" si="3"/>
        <v>77.298372760871729</v>
      </c>
      <c r="M27" s="17"/>
      <c r="N27" s="17"/>
      <c r="S27" s="1"/>
      <c r="T27" s="1">
        <v>1</v>
      </c>
      <c r="U27" s="1">
        <v>1</v>
      </c>
      <c r="V27" s="1">
        <v>7</v>
      </c>
    </row>
    <row r="28" spans="1:22" x14ac:dyDescent="0.2">
      <c r="A28" t="s">
        <v>35</v>
      </c>
      <c r="B28" s="1">
        <v>112.5</v>
      </c>
      <c r="C28" s="1">
        <v>3</v>
      </c>
      <c r="D28" s="2">
        <v>337.5</v>
      </c>
      <c r="E28" s="2">
        <v>11</v>
      </c>
      <c r="F28" s="1">
        <v>33</v>
      </c>
      <c r="G28" s="3">
        <v>-22.5</v>
      </c>
      <c r="H28" s="14">
        <v>-0.68181818181818177</v>
      </c>
      <c r="I28" s="16">
        <f t="shared" si="0"/>
        <v>129.24</v>
      </c>
      <c r="J28" s="17">
        <f t="shared" si="1"/>
        <v>41.138369690393112</v>
      </c>
      <c r="K28" s="16">
        <f t="shared" si="2"/>
        <v>217.46999999999997</v>
      </c>
      <c r="L28" s="17">
        <f t="shared" si="3"/>
        <v>69.222850948388952</v>
      </c>
      <c r="M28" s="17"/>
      <c r="N28" s="17"/>
      <c r="S28" s="1"/>
      <c r="T28" s="1">
        <v>1</v>
      </c>
      <c r="U28" s="1">
        <v>1</v>
      </c>
      <c r="V28" s="1">
        <v>9</v>
      </c>
    </row>
    <row r="29" spans="1:22" x14ac:dyDescent="0.2">
      <c r="A29" t="s">
        <v>36</v>
      </c>
      <c r="B29" s="1">
        <v>127.5</v>
      </c>
      <c r="C29" s="1">
        <v>3</v>
      </c>
      <c r="D29" s="2">
        <v>382.5</v>
      </c>
      <c r="E29" s="2">
        <v>13</v>
      </c>
      <c r="F29" s="1">
        <v>39</v>
      </c>
      <c r="G29" s="3">
        <v>22.5</v>
      </c>
      <c r="H29" s="14">
        <v>0.57692307692307687</v>
      </c>
      <c r="I29" s="16">
        <f t="shared" si="0"/>
        <v>152.76</v>
      </c>
      <c r="J29" s="17">
        <f t="shared" si="1"/>
        <v>48.625018213435865</v>
      </c>
      <c r="K29" s="16">
        <f t="shared" si="2"/>
        <v>252.81</v>
      </c>
      <c r="L29" s="17">
        <f t="shared" si="3"/>
        <v>80.47192232612413</v>
      </c>
      <c r="M29" s="17"/>
      <c r="N29" s="17"/>
      <c r="S29" s="1"/>
      <c r="T29" s="1">
        <v>1</v>
      </c>
      <c r="U29" s="1">
        <v>1</v>
      </c>
      <c r="V29" s="1">
        <v>11</v>
      </c>
    </row>
    <row r="30" spans="1:22" x14ac:dyDescent="0.2">
      <c r="A30" t="s">
        <v>37</v>
      </c>
      <c r="B30" s="1">
        <v>165</v>
      </c>
      <c r="C30" s="1">
        <v>2</v>
      </c>
      <c r="D30" s="2">
        <v>330</v>
      </c>
      <c r="E30" s="2">
        <v>18</v>
      </c>
      <c r="F30" s="1">
        <v>36</v>
      </c>
      <c r="G30" s="3">
        <v>-30</v>
      </c>
      <c r="H30" s="14">
        <v>-0.83333333333333337</v>
      </c>
      <c r="I30" s="16">
        <f t="shared" si="0"/>
        <v>141.04</v>
      </c>
      <c r="J30" s="17">
        <f t="shared" si="1"/>
        <v>44.894426347361836</v>
      </c>
      <c r="K30" s="16">
        <f t="shared" si="2"/>
        <v>227.44</v>
      </c>
      <c r="L30" s="17">
        <f t="shared" si="3"/>
        <v>72.396400513641353</v>
      </c>
      <c r="M30" s="17"/>
      <c r="N30" s="17"/>
      <c r="S30" s="1"/>
      <c r="T30" s="1">
        <v>1</v>
      </c>
      <c r="U30" s="1">
        <v>1</v>
      </c>
      <c r="V30" s="1">
        <v>16</v>
      </c>
    </row>
    <row r="31" spans="1:22" x14ac:dyDescent="0.2">
      <c r="A31" t="s">
        <v>38</v>
      </c>
      <c r="B31" s="1">
        <v>172.5</v>
      </c>
      <c r="C31" s="1">
        <v>2</v>
      </c>
      <c r="D31" s="2">
        <v>345</v>
      </c>
      <c r="E31" s="2">
        <v>19</v>
      </c>
      <c r="F31" s="1">
        <v>38</v>
      </c>
      <c r="G31" s="3">
        <v>-15</v>
      </c>
      <c r="H31" s="14">
        <v>-0.39473684210526316</v>
      </c>
      <c r="I31" s="16">
        <f t="shared" si="0"/>
        <v>148.88</v>
      </c>
      <c r="J31" s="17">
        <f t="shared" si="1"/>
        <v>47.389975855042756</v>
      </c>
      <c r="K31" s="16">
        <f t="shared" si="2"/>
        <v>239.22</v>
      </c>
      <c r="L31" s="17">
        <f t="shared" si="3"/>
        <v>76.146090972886412</v>
      </c>
      <c r="M31" s="17"/>
      <c r="N31" s="17"/>
      <c r="S31" s="1"/>
      <c r="T31" s="1">
        <v>1</v>
      </c>
      <c r="U31" s="1">
        <v>1</v>
      </c>
      <c r="V31" s="1">
        <v>17</v>
      </c>
    </row>
    <row r="32" spans="1:22" x14ac:dyDescent="0.2">
      <c r="A32" t="s">
        <v>39</v>
      </c>
      <c r="B32" s="1">
        <v>75</v>
      </c>
      <c r="C32" s="1">
        <v>5</v>
      </c>
      <c r="D32" s="2">
        <v>375</v>
      </c>
      <c r="E32" s="2">
        <v>5</v>
      </c>
      <c r="F32" s="1">
        <v>25</v>
      </c>
      <c r="G32" s="3">
        <v>15</v>
      </c>
      <c r="H32" s="14">
        <v>0.6</v>
      </c>
      <c r="I32" s="16">
        <f t="shared" si="0"/>
        <v>97.8</v>
      </c>
      <c r="J32" s="17">
        <f t="shared" si="1"/>
        <v>31.130706868774727</v>
      </c>
      <c r="K32" s="16">
        <f t="shared" si="2"/>
        <v>195.45000000000002</v>
      </c>
      <c r="L32" s="17">
        <f t="shared" si="3"/>
        <v>62.213667254621896</v>
      </c>
      <c r="M32" s="17"/>
      <c r="N32" s="17"/>
      <c r="S32" s="1"/>
      <c r="T32" s="1">
        <v>1</v>
      </c>
      <c r="U32" s="1">
        <v>2</v>
      </c>
      <c r="V32" s="1">
        <v>2</v>
      </c>
    </row>
    <row r="33" spans="1:22" x14ac:dyDescent="0.2">
      <c r="A33" t="s">
        <v>40</v>
      </c>
      <c r="B33" s="1">
        <v>97.5</v>
      </c>
      <c r="C33" s="1">
        <v>4</v>
      </c>
      <c r="D33" s="2">
        <v>390</v>
      </c>
      <c r="E33" s="2">
        <v>8</v>
      </c>
      <c r="F33" s="1">
        <v>32</v>
      </c>
      <c r="G33" s="3">
        <v>30</v>
      </c>
      <c r="H33" s="14">
        <v>0.9375</v>
      </c>
      <c r="I33" s="16">
        <f t="shared" si="0"/>
        <v>125.28</v>
      </c>
      <c r="J33" s="17">
        <f t="shared" si="1"/>
        <v>39.877862541105294</v>
      </c>
      <c r="K33" s="16">
        <f t="shared" si="2"/>
        <v>227.04000000000002</v>
      </c>
      <c r="L33" s="17">
        <f t="shared" si="3"/>
        <v>72.269076559167843</v>
      </c>
      <c r="M33" s="17"/>
      <c r="N33" s="17"/>
      <c r="S33" s="1"/>
      <c r="T33" s="1">
        <v>1</v>
      </c>
      <c r="U33" s="1">
        <v>2</v>
      </c>
      <c r="V33" s="1">
        <v>5</v>
      </c>
    </row>
    <row r="34" spans="1:22" x14ac:dyDescent="0.2">
      <c r="A34" s="4" t="s">
        <v>41</v>
      </c>
      <c r="B34" s="5">
        <v>112.5</v>
      </c>
      <c r="C34" s="5">
        <v>3</v>
      </c>
      <c r="D34" s="6">
        <v>337.5</v>
      </c>
      <c r="E34" s="2">
        <v>10</v>
      </c>
      <c r="F34" s="1">
        <v>30</v>
      </c>
      <c r="G34" s="7">
        <v>-22.5</v>
      </c>
      <c r="H34" s="15">
        <v>-0.75</v>
      </c>
      <c r="I34" s="16">
        <f t="shared" si="0"/>
        <v>117.47999999999999</v>
      </c>
      <c r="J34" s="17">
        <f t="shared" si="1"/>
        <v>37.395045428871725</v>
      </c>
      <c r="K34" s="16">
        <f t="shared" si="2"/>
        <v>205.61999999999998</v>
      </c>
      <c r="L34" s="17">
        <f t="shared" si="3"/>
        <v>65.450878797111031</v>
      </c>
      <c r="M34" s="17"/>
      <c r="N34" s="17"/>
      <c r="S34" s="1"/>
      <c r="T34" s="1">
        <v>1</v>
      </c>
      <c r="U34" s="1">
        <v>2</v>
      </c>
      <c r="V34" s="1">
        <v>7</v>
      </c>
    </row>
    <row r="35" spans="1:22" x14ac:dyDescent="0.2">
      <c r="A35" s="4" t="s">
        <v>42</v>
      </c>
      <c r="B35" s="5">
        <v>127.5</v>
      </c>
      <c r="C35" s="5">
        <v>3</v>
      </c>
      <c r="D35" s="6">
        <v>382.5</v>
      </c>
      <c r="E35" s="2">
        <v>12</v>
      </c>
      <c r="F35" s="1">
        <v>36</v>
      </c>
      <c r="G35" s="7">
        <v>22.5</v>
      </c>
      <c r="H35" s="15">
        <v>0.625</v>
      </c>
      <c r="I35" s="16">
        <f t="shared" si="0"/>
        <v>141</v>
      </c>
      <c r="J35" s="17">
        <f t="shared" si="1"/>
        <v>44.881693951914485</v>
      </c>
      <c r="K35" s="16">
        <f t="shared" si="2"/>
        <v>240.95999999999998</v>
      </c>
      <c r="L35" s="17">
        <f t="shared" si="3"/>
        <v>76.699950174846194</v>
      </c>
      <c r="M35" s="17"/>
      <c r="N35" s="17"/>
      <c r="S35" s="1"/>
      <c r="T35" s="1">
        <v>1</v>
      </c>
      <c r="U35" s="1">
        <v>2</v>
      </c>
      <c r="V35" s="1">
        <v>9</v>
      </c>
    </row>
    <row r="36" spans="1:22" x14ac:dyDescent="0.2">
      <c r="A36" t="s">
        <v>43</v>
      </c>
      <c r="B36" s="1">
        <v>165</v>
      </c>
      <c r="C36" s="1">
        <v>2</v>
      </c>
      <c r="D36" s="2">
        <v>330</v>
      </c>
      <c r="E36" s="2">
        <v>17</v>
      </c>
      <c r="F36" s="1">
        <v>34</v>
      </c>
      <c r="G36" s="3">
        <v>-30</v>
      </c>
      <c r="H36" s="14">
        <v>-0.88235294117647056</v>
      </c>
      <c r="I36" s="16">
        <f t="shared" si="0"/>
        <v>133.19999999999999</v>
      </c>
      <c r="J36" s="17">
        <f t="shared" si="1"/>
        <v>42.398876839680916</v>
      </c>
      <c r="K36" s="16">
        <f t="shared" si="2"/>
        <v>219.54</v>
      </c>
      <c r="L36" s="17">
        <f t="shared" si="3"/>
        <v>69.88175241278941</v>
      </c>
      <c r="M36" s="17"/>
      <c r="N36" s="17"/>
      <c r="S36" s="1"/>
      <c r="T36" s="1">
        <v>1</v>
      </c>
      <c r="U36" s="1">
        <v>2</v>
      </c>
      <c r="V36" s="1">
        <v>14</v>
      </c>
    </row>
    <row r="37" spans="1:22" x14ac:dyDescent="0.2">
      <c r="A37" t="s">
        <v>44</v>
      </c>
      <c r="B37" s="1">
        <v>172.5</v>
      </c>
      <c r="C37" s="1">
        <v>2</v>
      </c>
      <c r="D37" s="2">
        <v>345</v>
      </c>
      <c r="E37" s="2">
        <v>18</v>
      </c>
      <c r="F37" s="1">
        <v>36</v>
      </c>
      <c r="G37" s="3">
        <v>-15</v>
      </c>
      <c r="H37" s="14">
        <v>-0.41666666666666669</v>
      </c>
      <c r="I37" s="16">
        <f t="shared" si="0"/>
        <v>141.04</v>
      </c>
      <c r="J37" s="17">
        <f t="shared" si="1"/>
        <v>44.894426347361836</v>
      </c>
      <c r="K37" s="16">
        <f t="shared" si="2"/>
        <v>231.32</v>
      </c>
      <c r="L37" s="17">
        <f t="shared" si="3"/>
        <v>73.631442872034455</v>
      </c>
      <c r="M37" s="17"/>
      <c r="N37" s="17"/>
      <c r="S37" s="1"/>
      <c r="T37" s="1">
        <v>1</v>
      </c>
      <c r="U37" s="1">
        <v>2</v>
      </c>
      <c r="V37" s="1">
        <v>15</v>
      </c>
    </row>
    <row r="38" spans="1:22" x14ac:dyDescent="0.2">
      <c r="A38" t="s">
        <v>45</v>
      </c>
      <c r="B38" s="1">
        <v>112.5</v>
      </c>
      <c r="C38" s="1">
        <v>3</v>
      </c>
      <c r="D38" s="2">
        <v>337.5</v>
      </c>
      <c r="E38" s="2">
        <v>9</v>
      </c>
      <c r="F38" s="1">
        <v>27</v>
      </c>
      <c r="G38" s="3">
        <v>-22.5</v>
      </c>
      <c r="H38" s="14">
        <v>-0.83333333333333337</v>
      </c>
      <c r="I38" s="16">
        <f>C38*($P$3*S38+$P$4*T38+$P$5*U38+$P$6*V38)</f>
        <v>105.72</v>
      </c>
      <c r="J38" s="17">
        <f>I38/PI()</f>
        <v>33.651721167350352</v>
      </c>
      <c r="K38" s="16">
        <f>C38*($Q$3*S38+$Q$4*T38+$Q$5*U38+$Q$6*V38)</f>
        <v>193.77</v>
      </c>
      <c r="L38" s="17">
        <f>K38/PI()</f>
        <v>61.678906645833123</v>
      </c>
      <c r="M38" s="17"/>
      <c r="N38" s="17"/>
      <c r="S38" s="1"/>
      <c r="T38" s="1">
        <v>1</v>
      </c>
      <c r="U38" s="1">
        <v>3</v>
      </c>
      <c r="V38" s="1">
        <v>5</v>
      </c>
    </row>
    <row r="39" spans="1:22" x14ac:dyDescent="0.2">
      <c r="A39" t="s">
        <v>46</v>
      </c>
      <c r="B39" s="1">
        <v>127.5</v>
      </c>
      <c r="C39" s="1">
        <v>3</v>
      </c>
      <c r="D39" s="2">
        <v>382.5</v>
      </c>
      <c r="E39" s="2">
        <v>11</v>
      </c>
      <c r="F39" s="1">
        <v>33</v>
      </c>
      <c r="G39" s="3">
        <v>22.5</v>
      </c>
      <c r="H39" s="14">
        <v>0.68181818181818177</v>
      </c>
      <c r="I39" s="16">
        <f t="shared" ref="I39:I68" si="4">C39*($P$3*S39+$P$4*T39+$P$5*U39+$P$6*V39)</f>
        <v>129.24</v>
      </c>
      <c r="J39" s="17">
        <f t="shared" si="1"/>
        <v>41.138369690393112</v>
      </c>
      <c r="K39" s="16">
        <f t="shared" ref="K39:K68" si="5">C39*($Q$3*S39+$Q$4*T39+$Q$5*U39+$Q$6*V39)</f>
        <v>229.11</v>
      </c>
      <c r="L39" s="17">
        <f t="shared" si="3"/>
        <v>72.927978023568286</v>
      </c>
      <c r="M39" s="17"/>
      <c r="N39" s="17"/>
      <c r="S39" s="1"/>
      <c r="T39" s="1">
        <v>1</v>
      </c>
      <c r="U39" s="1">
        <v>3</v>
      </c>
      <c r="V39" s="1">
        <v>7</v>
      </c>
    </row>
    <row r="40" spans="1:22" x14ac:dyDescent="0.2">
      <c r="A40" t="s">
        <v>47</v>
      </c>
      <c r="B40" s="1">
        <v>165</v>
      </c>
      <c r="C40" s="1">
        <v>2</v>
      </c>
      <c r="D40" s="2">
        <v>330</v>
      </c>
      <c r="E40" s="2">
        <v>16</v>
      </c>
      <c r="F40" s="1">
        <v>32</v>
      </c>
      <c r="G40" s="3">
        <v>-30</v>
      </c>
      <c r="H40" s="14">
        <v>-0.9375</v>
      </c>
      <c r="I40" s="16">
        <f t="shared" si="4"/>
        <v>125.36</v>
      </c>
      <c r="J40" s="17">
        <f t="shared" si="1"/>
        <v>39.903327332000003</v>
      </c>
      <c r="K40" s="16">
        <f t="shared" si="5"/>
        <v>211.64</v>
      </c>
      <c r="L40" s="17">
        <f t="shared" si="3"/>
        <v>67.367104311937453</v>
      </c>
      <c r="M40" s="17"/>
      <c r="N40" s="17"/>
      <c r="S40" s="1"/>
      <c r="T40" s="1">
        <v>1</v>
      </c>
      <c r="U40" s="1">
        <v>3</v>
      </c>
      <c r="V40" s="1">
        <v>12</v>
      </c>
    </row>
    <row r="41" spans="1:22" x14ac:dyDescent="0.2">
      <c r="A41" s="4" t="s">
        <v>48</v>
      </c>
      <c r="B41" s="5">
        <v>172.5</v>
      </c>
      <c r="C41" s="5">
        <v>2</v>
      </c>
      <c r="D41" s="6">
        <v>345</v>
      </c>
      <c r="E41" s="2">
        <v>17</v>
      </c>
      <c r="F41" s="1">
        <v>34</v>
      </c>
      <c r="G41" s="7">
        <v>-15</v>
      </c>
      <c r="H41" s="15">
        <v>-0.44117647058823528</v>
      </c>
      <c r="I41" s="16">
        <f t="shared" si="4"/>
        <v>133.19999999999999</v>
      </c>
      <c r="J41" s="17">
        <f t="shared" si="1"/>
        <v>42.398876839680916</v>
      </c>
      <c r="K41" s="16">
        <f t="shared" si="5"/>
        <v>223.42</v>
      </c>
      <c r="L41" s="17">
        <f t="shared" si="3"/>
        <v>71.116794771182512</v>
      </c>
      <c r="M41" s="17"/>
      <c r="N41" s="17"/>
      <c r="S41" s="1"/>
      <c r="T41" s="1">
        <v>1</v>
      </c>
      <c r="U41" s="1">
        <v>3</v>
      </c>
      <c r="V41" s="1">
        <v>13</v>
      </c>
    </row>
    <row r="42" spans="1:22" x14ac:dyDescent="0.2">
      <c r="A42" t="s">
        <v>49</v>
      </c>
      <c r="B42" s="1">
        <v>112.5</v>
      </c>
      <c r="C42" s="1">
        <v>3</v>
      </c>
      <c r="D42" s="2">
        <v>337.5</v>
      </c>
      <c r="E42" s="6">
        <v>8</v>
      </c>
      <c r="F42" s="1">
        <v>24</v>
      </c>
      <c r="G42" s="3">
        <v>-22.5</v>
      </c>
      <c r="H42" s="14">
        <v>-0.9375</v>
      </c>
      <c r="I42" s="16">
        <f t="shared" si="4"/>
        <v>93.960000000000008</v>
      </c>
      <c r="J42" s="17">
        <f t="shared" si="1"/>
        <v>29.908396905828976</v>
      </c>
      <c r="K42" s="16">
        <f t="shared" si="5"/>
        <v>181.92000000000002</v>
      </c>
      <c r="L42" s="17">
        <f t="shared" si="3"/>
        <v>57.906934494555209</v>
      </c>
      <c r="M42" s="17"/>
      <c r="N42" s="17"/>
      <c r="S42" s="1"/>
      <c r="T42" s="1">
        <v>1</v>
      </c>
      <c r="U42" s="1">
        <v>4</v>
      </c>
      <c r="V42" s="1">
        <v>3</v>
      </c>
    </row>
    <row r="43" spans="1:22" x14ac:dyDescent="0.2">
      <c r="A43" t="s">
        <v>50</v>
      </c>
      <c r="B43" s="1">
        <v>127.5</v>
      </c>
      <c r="C43" s="1">
        <v>3</v>
      </c>
      <c r="D43" s="2">
        <v>382.5</v>
      </c>
      <c r="E43" s="6">
        <v>10</v>
      </c>
      <c r="F43" s="1">
        <v>30</v>
      </c>
      <c r="G43" s="3">
        <v>22.5</v>
      </c>
      <c r="H43" s="14">
        <v>0.75</v>
      </c>
      <c r="I43" s="16">
        <f t="shared" si="4"/>
        <v>117.47999999999999</v>
      </c>
      <c r="J43" s="17">
        <f t="shared" si="1"/>
        <v>37.395045428871725</v>
      </c>
      <c r="K43" s="16">
        <f t="shared" si="5"/>
        <v>217.26</v>
      </c>
      <c r="L43" s="17">
        <f t="shared" si="3"/>
        <v>69.156005872290365</v>
      </c>
      <c r="M43" s="17"/>
      <c r="N43" s="17"/>
      <c r="S43" s="1"/>
      <c r="T43" s="1">
        <v>1</v>
      </c>
      <c r="U43" s="1">
        <v>4</v>
      </c>
      <c r="V43" s="1">
        <v>5</v>
      </c>
    </row>
    <row r="44" spans="1:22" x14ac:dyDescent="0.2">
      <c r="A44" t="s">
        <v>51</v>
      </c>
      <c r="B44" s="1">
        <v>165</v>
      </c>
      <c r="C44" s="1">
        <v>2</v>
      </c>
      <c r="D44" s="2">
        <v>330</v>
      </c>
      <c r="E44" s="2">
        <v>15</v>
      </c>
      <c r="F44" s="1">
        <v>30</v>
      </c>
      <c r="G44" s="3">
        <v>-30</v>
      </c>
      <c r="H44" s="14">
        <v>-1</v>
      </c>
      <c r="I44" s="16">
        <f t="shared" si="4"/>
        <v>117.52000000000001</v>
      </c>
      <c r="J44" s="17">
        <f t="shared" si="1"/>
        <v>37.407777824319083</v>
      </c>
      <c r="K44" s="16">
        <f t="shared" si="5"/>
        <v>203.74</v>
      </c>
      <c r="L44" s="17">
        <f t="shared" si="3"/>
        <v>64.85245621108551</v>
      </c>
      <c r="M44" s="17"/>
      <c r="N44" s="17"/>
      <c r="S44" s="1"/>
      <c r="T44" s="1">
        <v>1</v>
      </c>
      <c r="U44" s="1">
        <v>4</v>
      </c>
      <c r="V44" s="1">
        <v>10</v>
      </c>
    </row>
    <row r="45" spans="1:22" x14ac:dyDescent="0.2">
      <c r="A45" t="s">
        <v>52</v>
      </c>
      <c r="B45" s="1">
        <v>172.5</v>
      </c>
      <c r="C45" s="1">
        <v>2</v>
      </c>
      <c r="D45" s="2">
        <v>345</v>
      </c>
      <c r="E45" s="6">
        <v>16</v>
      </c>
      <c r="F45" s="1">
        <v>32</v>
      </c>
      <c r="G45" s="3">
        <v>-15</v>
      </c>
      <c r="H45" s="14">
        <v>-0.46875</v>
      </c>
      <c r="I45" s="16">
        <f t="shared" si="4"/>
        <v>125.35999999999999</v>
      </c>
      <c r="J45" s="17">
        <f t="shared" si="1"/>
        <v>39.903327331999996</v>
      </c>
      <c r="K45" s="16">
        <f t="shared" si="5"/>
        <v>215.51999999999998</v>
      </c>
      <c r="L45" s="17">
        <f t="shared" si="3"/>
        <v>68.602146670330569</v>
      </c>
      <c r="M45" s="17"/>
      <c r="N45" s="17"/>
      <c r="S45" s="1"/>
      <c r="T45" s="1">
        <v>1</v>
      </c>
      <c r="U45" s="1">
        <v>4</v>
      </c>
      <c r="V45" s="1">
        <v>11</v>
      </c>
    </row>
    <row r="46" spans="1:22" x14ac:dyDescent="0.2">
      <c r="A46" s="4" t="s">
        <v>53</v>
      </c>
      <c r="B46" s="5">
        <v>127.5</v>
      </c>
      <c r="C46" s="5">
        <v>3</v>
      </c>
      <c r="D46" s="6">
        <v>382.5</v>
      </c>
      <c r="E46" s="2">
        <v>9</v>
      </c>
      <c r="F46" s="1">
        <v>27</v>
      </c>
      <c r="G46" s="7">
        <v>22.5</v>
      </c>
      <c r="H46" s="15">
        <v>0.83333333333333337</v>
      </c>
      <c r="I46" s="16">
        <f t="shared" si="4"/>
        <v>105.72</v>
      </c>
      <c r="J46" s="17">
        <f t="shared" si="1"/>
        <v>33.651721167350352</v>
      </c>
      <c r="K46" s="16">
        <f t="shared" si="5"/>
        <v>205.41</v>
      </c>
      <c r="L46" s="17">
        <f t="shared" si="3"/>
        <v>65.384033721012443</v>
      </c>
      <c r="M46" s="17"/>
      <c r="N46" s="17"/>
      <c r="S46" s="1"/>
      <c r="T46" s="1">
        <v>1</v>
      </c>
      <c r="U46" s="1">
        <v>5</v>
      </c>
      <c r="V46" s="1">
        <v>3</v>
      </c>
    </row>
    <row r="47" spans="1:22" x14ac:dyDescent="0.2">
      <c r="A47" t="s">
        <v>54</v>
      </c>
      <c r="B47" s="1">
        <v>172.5</v>
      </c>
      <c r="C47" s="1">
        <v>2</v>
      </c>
      <c r="D47" s="2">
        <v>345</v>
      </c>
      <c r="E47" s="2">
        <v>15</v>
      </c>
      <c r="F47" s="1">
        <v>30</v>
      </c>
      <c r="G47" s="3">
        <v>-15</v>
      </c>
      <c r="H47" s="14">
        <v>-0.5</v>
      </c>
      <c r="I47" s="16">
        <f t="shared" si="4"/>
        <v>117.52000000000001</v>
      </c>
      <c r="J47" s="17">
        <f t="shared" si="1"/>
        <v>37.407777824319083</v>
      </c>
      <c r="K47" s="16">
        <f t="shared" si="5"/>
        <v>207.62</v>
      </c>
      <c r="L47" s="17">
        <f t="shared" si="3"/>
        <v>66.087498569478626</v>
      </c>
      <c r="M47" s="17"/>
      <c r="N47" s="17"/>
      <c r="S47" s="1"/>
      <c r="T47" s="1">
        <v>1</v>
      </c>
      <c r="U47" s="1">
        <v>5</v>
      </c>
      <c r="V47" s="1">
        <v>9</v>
      </c>
    </row>
    <row r="48" spans="1:22" x14ac:dyDescent="0.2">
      <c r="A48" t="s">
        <v>55</v>
      </c>
      <c r="B48" s="1">
        <v>127.5</v>
      </c>
      <c r="C48" s="1">
        <v>3</v>
      </c>
      <c r="D48" s="2">
        <v>382.5</v>
      </c>
      <c r="E48" s="2">
        <v>8</v>
      </c>
      <c r="F48" s="1">
        <v>24</v>
      </c>
      <c r="G48" s="3">
        <v>22.5</v>
      </c>
      <c r="H48" s="14">
        <v>0.9375</v>
      </c>
      <c r="I48" s="16">
        <f t="shared" si="4"/>
        <v>93.960000000000008</v>
      </c>
      <c r="J48" s="17">
        <f t="shared" si="1"/>
        <v>29.908396905828976</v>
      </c>
      <c r="K48" s="16">
        <f t="shared" si="5"/>
        <v>193.56</v>
      </c>
      <c r="L48" s="17">
        <f t="shared" si="3"/>
        <v>61.612061569734529</v>
      </c>
      <c r="M48" s="17"/>
      <c r="N48" s="17"/>
      <c r="S48" s="1"/>
      <c r="T48" s="1">
        <v>1</v>
      </c>
      <c r="U48" s="1">
        <v>6</v>
      </c>
      <c r="V48" s="1">
        <v>1</v>
      </c>
    </row>
    <row r="49" spans="1:22" x14ac:dyDescent="0.2">
      <c r="A49" t="s">
        <v>56</v>
      </c>
      <c r="B49" s="1">
        <v>172.5</v>
      </c>
      <c r="C49" s="1">
        <v>2</v>
      </c>
      <c r="D49" s="2">
        <v>345</v>
      </c>
      <c r="E49" s="2">
        <v>14</v>
      </c>
      <c r="F49" s="1">
        <v>28</v>
      </c>
      <c r="G49" s="3">
        <v>-15</v>
      </c>
      <c r="H49" s="14">
        <v>-0.5357142857142857</v>
      </c>
      <c r="I49" s="16">
        <f t="shared" si="4"/>
        <v>109.67999999999999</v>
      </c>
      <c r="J49" s="17">
        <f t="shared" si="1"/>
        <v>34.912228316638156</v>
      </c>
      <c r="K49" s="16">
        <f t="shared" si="5"/>
        <v>199.72</v>
      </c>
      <c r="L49" s="17">
        <f t="shared" si="3"/>
        <v>63.572850468626676</v>
      </c>
      <c r="M49" s="17"/>
      <c r="N49" s="17"/>
      <c r="S49" s="1"/>
      <c r="T49" s="1">
        <v>1</v>
      </c>
      <c r="U49" s="1">
        <v>6</v>
      </c>
      <c r="V49" s="1">
        <v>7</v>
      </c>
    </row>
    <row r="50" spans="1:22" x14ac:dyDescent="0.2">
      <c r="A50" t="s">
        <v>57</v>
      </c>
      <c r="B50" s="1">
        <v>172.5</v>
      </c>
      <c r="C50" s="1">
        <v>2</v>
      </c>
      <c r="D50" s="2">
        <v>345</v>
      </c>
      <c r="E50" s="2">
        <v>13</v>
      </c>
      <c r="F50" s="1">
        <v>26</v>
      </c>
      <c r="G50" s="3">
        <v>-15</v>
      </c>
      <c r="H50" s="14">
        <v>-0.57692307692307687</v>
      </c>
      <c r="I50" s="16">
        <f t="shared" si="4"/>
        <v>101.84</v>
      </c>
      <c r="J50" s="17">
        <f t="shared" si="1"/>
        <v>32.416678808957244</v>
      </c>
      <c r="K50" s="16">
        <f t="shared" si="5"/>
        <v>191.82000000000002</v>
      </c>
      <c r="L50" s="17">
        <f t="shared" si="3"/>
        <v>61.058202367774733</v>
      </c>
      <c r="M50" s="17"/>
      <c r="N50" s="17"/>
      <c r="S50" s="1"/>
      <c r="T50" s="1">
        <v>1</v>
      </c>
      <c r="U50" s="1">
        <v>7</v>
      </c>
      <c r="V50" s="1">
        <v>5</v>
      </c>
    </row>
    <row r="51" spans="1:22" x14ac:dyDescent="0.2">
      <c r="A51" t="s">
        <v>58</v>
      </c>
      <c r="B51" s="1">
        <v>172.5</v>
      </c>
      <c r="C51" s="1">
        <v>2</v>
      </c>
      <c r="D51" s="2">
        <v>345</v>
      </c>
      <c r="E51" s="2">
        <v>12</v>
      </c>
      <c r="F51" s="1">
        <v>24</v>
      </c>
      <c r="G51" s="3">
        <v>-15</v>
      </c>
      <c r="H51" s="14">
        <v>-0.625</v>
      </c>
      <c r="I51" s="16">
        <f t="shared" si="4"/>
        <v>94</v>
      </c>
      <c r="J51" s="17">
        <f t="shared" si="1"/>
        <v>29.921129301276324</v>
      </c>
      <c r="K51" s="16">
        <f t="shared" si="5"/>
        <v>183.92000000000002</v>
      </c>
      <c r="L51" s="17">
        <f t="shared" si="3"/>
        <v>58.54355426692279</v>
      </c>
      <c r="M51" s="17"/>
      <c r="N51" s="17"/>
      <c r="S51" s="1"/>
      <c r="T51" s="1">
        <v>1</v>
      </c>
      <c r="U51" s="1">
        <v>8</v>
      </c>
      <c r="V51" s="1">
        <v>3</v>
      </c>
    </row>
    <row r="52" spans="1:22" x14ac:dyDescent="0.2">
      <c r="A52" t="s">
        <v>59</v>
      </c>
      <c r="B52" s="1">
        <v>172.5</v>
      </c>
      <c r="C52" s="1">
        <v>2</v>
      </c>
      <c r="D52" s="2">
        <v>345</v>
      </c>
      <c r="E52" s="2">
        <v>11</v>
      </c>
      <c r="F52" s="1">
        <v>22</v>
      </c>
      <c r="G52" s="3">
        <v>-15</v>
      </c>
      <c r="H52" s="14">
        <v>-0.68181818181818177</v>
      </c>
      <c r="I52" s="16">
        <f t="shared" si="4"/>
        <v>86.160000000000011</v>
      </c>
      <c r="J52" s="17">
        <f t="shared" si="1"/>
        <v>27.425579793595407</v>
      </c>
      <c r="K52" s="16">
        <f t="shared" si="5"/>
        <v>176.02</v>
      </c>
      <c r="L52" s="17">
        <f t="shared" si="3"/>
        <v>56.02890616607084</v>
      </c>
      <c r="M52" s="17"/>
      <c r="N52" s="17"/>
      <c r="S52" s="1"/>
      <c r="T52" s="1">
        <v>1</v>
      </c>
      <c r="U52" s="1">
        <v>9</v>
      </c>
      <c r="V52" s="1">
        <v>1</v>
      </c>
    </row>
    <row r="53" spans="1:22" x14ac:dyDescent="0.2">
      <c r="A53" t="s">
        <v>60</v>
      </c>
      <c r="B53" s="1">
        <v>37.5</v>
      </c>
      <c r="C53" s="1">
        <v>10</v>
      </c>
      <c r="D53" s="2">
        <v>375</v>
      </c>
      <c r="E53" s="2">
        <v>2</v>
      </c>
      <c r="F53" s="1">
        <v>20</v>
      </c>
      <c r="G53" s="3">
        <v>15</v>
      </c>
      <c r="H53" s="14">
        <v>0.75</v>
      </c>
      <c r="I53" s="16">
        <f t="shared" si="4"/>
        <v>78</v>
      </c>
      <c r="J53" s="17">
        <f t="shared" si="1"/>
        <v>24.828171122335672</v>
      </c>
      <c r="K53" s="16">
        <f t="shared" si="5"/>
        <v>175.39999999999998</v>
      </c>
      <c r="L53" s="17">
        <f t="shared" si="3"/>
        <v>55.831554036636881</v>
      </c>
      <c r="M53" s="17" t="s">
        <v>180</v>
      </c>
      <c r="N53" s="17"/>
      <c r="S53" s="1"/>
      <c r="T53" s="1">
        <v>1</v>
      </c>
      <c r="U53" s="1"/>
      <c r="V53" s="1">
        <v>1</v>
      </c>
    </row>
    <row r="54" spans="1:22" x14ac:dyDescent="0.2">
      <c r="A54" t="s">
        <v>61</v>
      </c>
      <c r="B54" s="1">
        <v>52.5</v>
      </c>
      <c r="C54" s="1">
        <v>7</v>
      </c>
      <c r="D54" s="2">
        <v>367.5</v>
      </c>
      <c r="E54" s="2">
        <v>4</v>
      </c>
      <c r="F54" s="1">
        <v>28</v>
      </c>
      <c r="G54" s="3">
        <v>7.5</v>
      </c>
      <c r="H54" s="14">
        <v>0.26785714285714285</v>
      </c>
      <c r="I54" s="16">
        <f t="shared" si="4"/>
        <v>109.48</v>
      </c>
      <c r="J54" s="17">
        <f t="shared" si="1"/>
        <v>34.848566339401408</v>
      </c>
      <c r="K54" s="16">
        <f t="shared" si="5"/>
        <v>205.24</v>
      </c>
      <c r="L54" s="17">
        <f t="shared" si="3"/>
        <v>65.329921040361199</v>
      </c>
      <c r="M54" s="17" t="s">
        <v>179</v>
      </c>
      <c r="N54" s="17"/>
      <c r="S54" s="1"/>
      <c r="T54" s="1">
        <v>1</v>
      </c>
      <c r="U54" s="1"/>
      <c r="V54" s="1">
        <v>3</v>
      </c>
    </row>
    <row r="55" spans="1:22" x14ac:dyDescent="0.2">
      <c r="A55" t="s">
        <v>62</v>
      </c>
      <c r="B55" s="1">
        <v>67.5</v>
      </c>
      <c r="C55" s="1">
        <v>5</v>
      </c>
      <c r="D55" s="2">
        <v>337.5</v>
      </c>
      <c r="E55" s="2">
        <v>6</v>
      </c>
      <c r="F55" s="1">
        <v>30</v>
      </c>
      <c r="G55" s="3">
        <v>-22.5</v>
      </c>
      <c r="H55" s="14">
        <v>-0.75</v>
      </c>
      <c r="I55" s="16">
        <f t="shared" si="4"/>
        <v>117.4</v>
      </c>
      <c r="J55" s="17">
        <f t="shared" si="1"/>
        <v>37.36958063797703</v>
      </c>
      <c r="K55" s="16">
        <f t="shared" si="5"/>
        <v>205.5</v>
      </c>
      <c r="L55" s="17">
        <f t="shared" si="3"/>
        <v>65.412681610768985</v>
      </c>
      <c r="M55" s="17"/>
      <c r="N55" s="17"/>
      <c r="S55" s="1"/>
      <c r="T55" s="1">
        <v>1</v>
      </c>
      <c r="U55" s="1"/>
      <c r="V55" s="1">
        <v>5</v>
      </c>
    </row>
    <row r="56" spans="1:22" x14ac:dyDescent="0.2">
      <c r="A56" t="s">
        <v>63</v>
      </c>
      <c r="B56" s="1">
        <v>75</v>
      </c>
      <c r="C56" s="1">
        <v>5</v>
      </c>
      <c r="D56" s="2">
        <v>375</v>
      </c>
      <c r="E56" s="2">
        <v>7</v>
      </c>
      <c r="F56" s="1">
        <v>35</v>
      </c>
      <c r="G56" s="3">
        <v>15</v>
      </c>
      <c r="H56" s="14">
        <v>0.42857142857142855</v>
      </c>
      <c r="I56" s="16">
        <f t="shared" si="4"/>
        <v>137</v>
      </c>
      <c r="J56" s="17">
        <f t="shared" si="1"/>
        <v>43.608454407179323</v>
      </c>
      <c r="K56" s="16">
        <f t="shared" si="5"/>
        <v>234.95</v>
      </c>
      <c r="L56" s="17">
        <f t="shared" si="3"/>
        <v>74.786907758881611</v>
      </c>
      <c r="M56" s="17" t="s">
        <v>178</v>
      </c>
      <c r="N56" s="17"/>
      <c r="S56" s="1"/>
      <c r="T56" s="1">
        <v>1</v>
      </c>
      <c r="U56" s="1"/>
      <c r="V56" s="1">
        <v>6</v>
      </c>
    </row>
    <row r="57" spans="1:22" x14ac:dyDescent="0.2">
      <c r="A57" t="s">
        <v>64</v>
      </c>
      <c r="B57" s="1">
        <v>82.5</v>
      </c>
      <c r="C57" s="1">
        <v>4</v>
      </c>
      <c r="D57" s="2">
        <v>330</v>
      </c>
      <c r="E57" s="2">
        <v>8</v>
      </c>
      <c r="F57" s="1">
        <v>32</v>
      </c>
      <c r="G57" s="3">
        <v>-30</v>
      </c>
      <c r="H57" s="14">
        <v>-0.9375</v>
      </c>
      <c r="I57" s="16">
        <f t="shared" si="4"/>
        <v>125.27999999999999</v>
      </c>
      <c r="J57" s="17">
        <f t="shared" si="1"/>
        <v>39.877862541105294</v>
      </c>
      <c r="K57" s="16">
        <f t="shared" si="5"/>
        <v>211.51999999999998</v>
      </c>
      <c r="L57" s="17">
        <f t="shared" si="3"/>
        <v>67.328907125595393</v>
      </c>
      <c r="M57" s="17"/>
      <c r="N57" s="17"/>
      <c r="S57" s="1"/>
      <c r="T57" s="1">
        <v>1</v>
      </c>
      <c r="U57" s="1"/>
      <c r="V57" s="1">
        <v>7</v>
      </c>
    </row>
    <row r="58" spans="1:22" x14ac:dyDescent="0.2">
      <c r="A58" s="4" t="s">
        <v>65</v>
      </c>
      <c r="B58" s="5">
        <v>97.5</v>
      </c>
      <c r="C58" s="5">
        <v>4</v>
      </c>
      <c r="D58" s="6">
        <v>390</v>
      </c>
      <c r="E58" s="2">
        <v>10</v>
      </c>
      <c r="F58" s="1">
        <v>40</v>
      </c>
      <c r="G58" s="7">
        <v>30</v>
      </c>
      <c r="H58" s="15">
        <v>0.75</v>
      </c>
      <c r="I58" s="16">
        <f t="shared" si="4"/>
        <v>156.64000000000001</v>
      </c>
      <c r="J58" s="17">
        <f t="shared" si="1"/>
        <v>49.860060571828974</v>
      </c>
      <c r="K58" s="16">
        <f t="shared" si="5"/>
        <v>258.64</v>
      </c>
      <c r="L58" s="17">
        <f t="shared" si="3"/>
        <v>82.327668962575615</v>
      </c>
      <c r="M58" s="17"/>
      <c r="N58" s="17"/>
      <c r="S58" s="1"/>
      <c r="T58" s="1">
        <v>1</v>
      </c>
      <c r="U58" s="1"/>
      <c r="V58" s="1">
        <v>9</v>
      </c>
    </row>
    <row r="59" spans="1:22" x14ac:dyDescent="0.2">
      <c r="A59" t="s">
        <v>66</v>
      </c>
      <c r="B59" s="1">
        <v>112.5</v>
      </c>
      <c r="C59" s="1">
        <v>3</v>
      </c>
      <c r="D59" s="2">
        <v>337.5</v>
      </c>
      <c r="E59" s="2">
        <v>12</v>
      </c>
      <c r="F59" s="1">
        <v>36</v>
      </c>
      <c r="G59" s="3">
        <v>-22.5</v>
      </c>
      <c r="H59" s="14">
        <v>-0.625</v>
      </c>
      <c r="I59" s="16">
        <f t="shared" si="4"/>
        <v>141</v>
      </c>
      <c r="J59" s="17">
        <f t="shared" si="1"/>
        <v>44.881693951914485</v>
      </c>
      <c r="K59" s="16">
        <f t="shared" si="5"/>
        <v>229.32</v>
      </c>
      <c r="L59" s="17">
        <f t="shared" si="3"/>
        <v>72.994823099666874</v>
      </c>
      <c r="M59" s="17"/>
      <c r="N59" s="17"/>
      <c r="S59" s="1"/>
      <c r="T59" s="1">
        <v>1</v>
      </c>
      <c r="U59" s="1"/>
      <c r="V59" s="1">
        <v>11</v>
      </c>
    </row>
    <row r="60" spans="1:22" x14ac:dyDescent="0.2">
      <c r="A60" t="s">
        <v>67</v>
      </c>
      <c r="B60" s="1">
        <v>127.5</v>
      </c>
      <c r="C60" s="1">
        <v>3</v>
      </c>
      <c r="D60" s="2">
        <v>382.5</v>
      </c>
      <c r="E60" s="2">
        <v>14</v>
      </c>
      <c r="F60" s="1">
        <v>42</v>
      </c>
      <c r="G60" s="3">
        <v>22.5</v>
      </c>
      <c r="H60" s="14">
        <v>0.5357142857142857</v>
      </c>
      <c r="I60" s="16">
        <f t="shared" si="4"/>
        <v>164.52</v>
      </c>
      <c r="J60" s="17">
        <f t="shared" si="1"/>
        <v>52.368342474957245</v>
      </c>
      <c r="K60" s="16">
        <f t="shared" si="5"/>
        <v>264.65999999999997</v>
      </c>
      <c r="L60" s="17">
        <f t="shared" si="3"/>
        <v>84.243894477402037</v>
      </c>
      <c r="M60" s="17"/>
      <c r="N60" s="17"/>
      <c r="S60" s="1"/>
      <c r="T60" s="1">
        <v>1</v>
      </c>
      <c r="U60" s="1"/>
      <c r="V60" s="1">
        <v>13</v>
      </c>
    </row>
    <row r="61" spans="1:22" x14ac:dyDescent="0.2">
      <c r="A61" t="s">
        <v>68</v>
      </c>
      <c r="B61" s="1">
        <v>135</v>
      </c>
      <c r="C61" s="1">
        <v>3</v>
      </c>
      <c r="D61" s="2">
        <v>405</v>
      </c>
      <c r="E61" s="2">
        <v>15</v>
      </c>
      <c r="F61" s="1">
        <v>45</v>
      </c>
      <c r="G61" s="3">
        <v>45</v>
      </c>
      <c r="H61" s="14">
        <v>1</v>
      </c>
      <c r="I61" s="16">
        <f t="shared" si="4"/>
        <v>176.28</v>
      </c>
      <c r="J61" s="17">
        <f t="shared" si="1"/>
        <v>56.111666736478625</v>
      </c>
      <c r="K61" s="16">
        <f t="shared" si="5"/>
        <v>282.33</v>
      </c>
      <c r="L61" s="17">
        <f t="shared" si="3"/>
        <v>89.868430166269619</v>
      </c>
      <c r="M61" s="17"/>
      <c r="N61" s="17"/>
      <c r="S61" s="1"/>
      <c r="T61" s="1">
        <v>1</v>
      </c>
      <c r="U61" s="1"/>
      <c r="V61" s="1">
        <v>14</v>
      </c>
    </row>
    <row r="62" spans="1:22" x14ac:dyDescent="0.2">
      <c r="A62" t="s">
        <v>69</v>
      </c>
      <c r="B62" s="1">
        <v>165</v>
      </c>
      <c r="C62" s="1">
        <v>2</v>
      </c>
      <c r="D62" s="2">
        <v>330</v>
      </c>
      <c r="E62" s="2">
        <v>19</v>
      </c>
      <c r="F62" s="1">
        <v>38</v>
      </c>
      <c r="G62" s="3">
        <v>-30</v>
      </c>
      <c r="H62" s="14">
        <v>-0.78947368421052633</v>
      </c>
      <c r="I62" s="16">
        <f t="shared" si="4"/>
        <v>148.88</v>
      </c>
      <c r="J62" s="17">
        <f t="shared" si="1"/>
        <v>47.389975855042756</v>
      </c>
      <c r="K62" s="16">
        <f t="shared" si="5"/>
        <v>235.34</v>
      </c>
      <c r="L62" s="17">
        <f t="shared" si="3"/>
        <v>74.911048614493296</v>
      </c>
      <c r="M62" s="17"/>
      <c r="N62" s="17"/>
      <c r="S62" s="1"/>
      <c r="T62" s="1">
        <v>1</v>
      </c>
      <c r="U62" s="1"/>
      <c r="V62" s="1">
        <v>18</v>
      </c>
    </row>
    <row r="63" spans="1:22" x14ac:dyDescent="0.2">
      <c r="A63" t="s">
        <v>70</v>
      </c>
      <c r="B63" s="1">
        <v>172.5</v>
      </c>
      <c r="C63" s="1">
        <v>2</v>
      </c>
      <c r="D63" s="2">
        <v>345</v>
      </c>
      <c r="E63" s="2">
        <v>20</v>
      </c>
      <c r="F63" s="1">
        <v>40</v>
      </c>
      <c r="G63" s="3">
        <v>-15</v>
      </c>
      <c r="H63" s="14">
        <v>-0.375</v>
      </c>
      <c r="I63" s="16">
        <f t="shared" si="4"/>
        <v>156.72</v>
      </c>
      <c r="J63" s="17">
        <f t="shared" si="1"/>
        <v>49.885525362723676</v>
      </c>
      <c r="K63" s="16">
        <f t="shared" si="5"/>
        <v>247.12</v>
      </c>
      <c r="L63" s="17">
        <f t="shared" si="3"/>
        <v>78.660739073738355</v>
      </c>
      <c r="M63" s="17"/>
      <c r="N63" s="17"/>
      <c r="S63" s="1"/>
      <c r="T63" s="1">
        <v>1</v>
      </c>
      <c r="U63" s="1"/>
      <c r="V63" s="1">
        <v>19</v>
      </c>
    </row>
    <row r="64" spans="1:22" x14ac:dyDescent="0.2">
      <c r="A64" s="4" t="s">
        <v>71</v>
      </c>
      <c r="B64" s="5">
        <v>75</v>
      </c>
      <c r="C64" s="5">
        <v>5</v>
      </c>
      <c r="D64" s="6">
        <v>375</v>
      </c>
      <c r="E64" s="6">
        <v>3</v>
      </c>
      <c r="F64" s="1">
        <v>15</v>
      </c>
      <c r="G64" s="7">
        <v>15</v>
      </c>
      <c r="H64" s="15">
        <v>1</v>
      </c>
      <c r="I64" s="16">
        <f t="shared" si="4"/>
        <v>58.4</v>
      </c>
      <c r="J64" s="17">
        <f t="shared" si="1"/>
        <v>18.589297353133375</v>
      </c>
      <c r="K64" s="16">
        <f t="shared" si="5"/>
        <v>155.65</v>
      </c>
      <c r="L64" s="17">
        <f t="shared" si="3"/>
        <v>49.544933784507023</v>
      </c>
      <c r="M64" s="17"/>
      <c r="N64" s="17"/>
      <c r="S64" s="1"/>
      <c r="T64" s="1">
        <v>2</v>
      </c>
      <c r="U64" s="1">
        <v>1</v>
      </c>
      <c r="V64" s="1"/>
    </row>
    <row r="65" spans="1:22" x14ac:dyDescent="0.2">
      <c r="A65" t="s">
        <v>72</v>
      </c>
      <c r="B65" s="1">
        <v>112.5</v>
      </c>
      <c r="C65" s="1">
        <v>3</v>
      </c>
      <c r="D65" s="6">
        <v>337.5</v>
      </c>
      <c r="E65" s="6">
        <v>8</v>
      </c>
      <c r="F65" s="1">
        <v>24</v>
      </c>
      <c r="G65" s="3">
        <v>-22.5</v>
      </c>
      <c r="H65" s="14">
        <v>-0.9375</v>
      </c>
      <c r="I65" s="16">
        <f t="shared" si="4"/>
        <v>93.84</v>
      </c>
      <c r="J65" s="17">
        <f t="shared" si="1"/>
        <v>29.870199719486919</v>
      </c>
      <c r="K65" s="16">
        <f t="shared" si="5"/>
        <v>181.74</v>
      </c>
      <c r="L65" s="17">
        <f t="shared" si="3"/>
        <v>57.849638715042119</v>
      </c>
      <c r="M65" s="17"/>
      <c r="N65" s="17"/>
      <c r="S65" s="1"/>
      <c r="T65" s="1">
        <v>2</v>
      </c>
      <c r="U65" s="1">
        <v>1</v>
      </c>
      <c r="V65" s="1">
        <v>5</v>
      </c>
    </row>
    <row r="66" spans="1:22" x14ac:dyDescent="0.2">
      <c r="A66" t="s">
        <v>73</v>
      </c>
      <c r="B66" s="1">
        <v>127.5</v>
      </c>
      <c r="C66" s="1">
        <v>3</v>
      </c>
      <c r="D66" s="6">
        <v>382.5</v>
      </c>
      <c r="E66" s="6">
        <v>10</v>
      </c>
      <c r="F66" s="1">
        <v>30</v>
      </c>
      <c r="G66" s="3">
        <v>22.5</v>
      </c>
      <c r="H66" s="14">
        <v>0.75</v>
      </c>
      <c r="I66" s="16">
        <f t="shared" si="4"/>
        <v>117.35999999999999</v>
      </c>
      <c r="J66" s="17">
        <f t="shared" si="1"/>
        <v>37.356848242529672</v>
      </c>
      <c r="K66" s="16">
        <f t="shared" si="5"/>
        <v>217.07999999999998</v>
      </c>
      <c r="L66" s="17">
        <f t="shared" si="3"/>
        <v>69.098710092777281</v>
      </c>
      <c r="M66" s="17"/>
      <c r="N66" s="17"/>
      <c r="S66" s="1"/>
      <c r="T66" s="1">
        <v>2</v>
      </c>
      <c r="U66" s="1">
        <v>1</v>
      </c>
      <c r="V66" s="1">
        <v>7</v>
      </c>
    </row>
    <row r="67" spans="1:22" x14ac:dyDescent="0.2">
      <c r="A67" t="s">
        <v>74</v>
      </c>
      <c r="B67" s="5">
        <v>165</v>
      </c>
      <c r="C67" s="1">
        <v>2</v>
      </c>
      <c r="D67" s="6">
        <v>330</v>
      </c>
      <c r="E67" s="6">
        <v>15</v>
      </c>
      <c r="F67" s="1">
        <v>30</v>
      </c>
      <c r="G67" s="3">
        <v>-30</v>
      </c>
      <c r="H67" s="14">
        <v>-1</v>
      </c>
      <c r="I67" s="16">
        <f t="shared" si="4"/>
        <v>117.44</v>
      </c>
      <c r="J67" s="17">
        <f t="shared" si="1"/>
        <v>37.382313033424374</v>
      </c>
      <c r="K67" s="16">
        <f t="shared" si="5"/>
        <v>203.62</v>
      </c>
      <c r="L67" s="17">
        <f t="shared" si="3"/>
        <v>64.814259024743464</v>
      </c>
      <c r="M67" s="17"/>
      <c r="N67" s="17"/>
      <c r="S67" s="1"/>
      <c r="T67" s="1">
        <v>2</v>
      </c>
      <c r="U67" s="1">
        <v>1</v>
      </c>
      <c r="V67" s="1">
        <v>12</v>
      </c>
    </row>
    <row r="68" spans="1:22" x14ac:dyDescent="0.2">
      <c r="A68" t="s">
        <v>75</v>
      </c>
      <c r="B68" s="1">
        <v>172.5</v>
      </c>
      <c r="C68" s="1">
        <v>2</v>
      </c>
      <c r="D68" s="6">
        <v>345</v>
      </c>
      <c r="E68" s="6">
        <v>16</v>
      </c>
      <c r="F68" s="1">
        <v>32</v>
      </c>
      <c r="G68" s="3">
        <v>-15</v>
      </c>
      <c r="H68" s="14">
        <v>-0.46875</v>
      </c>
      <c r="I68" s="16">
        <f t="shared" si="4"/>
        <v>125.28</v>
      </c>
      <c r="J68" s="17">
        <f t="shared" ref="J68" si="6">I68/PI()</f>
        <v>39.877862541105294</v>
      </c>
      <c r="K68" s="16">
        <f t="shared" si="5"/>
        <v>215.39999999999998</v>
      </c>
      <c r="L68" s="17">
        <f t="shared" ref="L68" si="7">K68/PI()</f>
        <v>68.563949483988509</v>
      </c>
      <c r="M68" s="17"/>
      <c r="N68" s="17"/>
      <c r="S68" s="1"/>
      <c r="T68" s="1">
        <v>2</v>
      </c>
      <c r="U68" s="1">
        <v>1</v>
      </c>
      <c r="V68" s="1">
        <v>13</v>
      </c>
    </row>
    <row r="69" spans="1:22" x14ac:dyDescent="0.2">
      <c r="A69" t="s">
        <v>76</v>
      </c>
      <c r="B69" s="1">
        <v>127.5</v>
      </c>
      <c r="C69" s="1">
        <v>3</v>
      </c>
      <c r="D69" s="6">
        <v>382.5</v>
      </c>
      <c r="E69" s="6">
        <v>9</v>
      </c>
      <c r="F69" s="1">
        <v>27</v>
      </c>
      <c r="G69" s="3">
        <v>22.5</v>
      </c>
      <c r="H69" s="14">
        <v>0.83333333333333337</v>
      </c>
      <c r="I69" s="16">
        <f>C69*($P$3*S69+$P$4*T69+$P$5*U69+$P$6*V69)</f>
        <v>105.60000000000001</v>
      </c>
      <c r="J69" s="17">
        <f>I69/PI()</f>
        <v>33.613523981008299</v>
      </c>
      <c r="K69" s="16">
        <f>C69*($Q$3*S69+$Q$4*T69+$Q$5*U69+$Q$6*V69)</f>
        <v>205.23</v>
      </c>
      <c r="L69" s="17">
        <f>K69/PI()</f>
        <v>65.32673794149936</v>
      </c>
      <c r="M69" s="17"/>
      <c r="N69" s="17"/>
      <c r="S69" s="1"/>
      <c r="T69" s="1">
        <v>2</v>
      </c>
      <c r="U69" s="1">
        <v>2</v>
      </c>
      <c r="V69" s="1">
        <v>5</v>
      </c>
    </row>
    <row r="70" spans="1:22" x14ac:dyDescent="0.2">
      <c r="A70" t="s">
        <v>77</v>
      </c>
      <c r="B70" s="1">
        <v>172.5</v>
      </c>
      <c r="C70" s="1">
        <v>2</v>
      </c>
      <c r="D70" s="6">
        <v>345</v>
      </c>
      <c r="E70" s="6">
        <v>15</v>
      </c>
      <c r="F70" s="1">
        <v>30</v>
      </c>
      <c r="G70" s="3">
        <v>-15</v>
      </c>
      <c r="H70" s="14">
        <v>-0.5</v>
      </c>
      <c r="I70" s="16">
        <f t="shared" ref="I70:I87" si="8">C70*($P$3*S70+$P$4*T70+$P$5*U70+$P$6*V70)</f>
        <v>117.44</v>
      </c>
      <c r="J70" s="17">
        <f t="shared" ref="J70:J87" si="9">I70/PI()</f>
        <v>37.382313033424374</v>
      </c>
      <c r="K70" s="16">
        <f t="shared" ref="K70:K87" si="10">C70*($Q$3*S70+$Q$4*T70+$Q$5*U70+$Q$6*V70)</f>
        <v>207.5</v>
      </c>
      <c r="L70" s="17">
        <f t="shared" ref="L70:L87" si="11">K70/PI()</f>
        <v>66.049301383136566</v>
      </c>
      <c r="M70" s="17"/>
      <c r="N70" s="17"/>
      <c r="S70" s="1"/>
      <c r="T70" s="1">
        <v>2</v>
      </c>
      <c r="U70" s="1">
        <v>2</v>
      </c>
      <c r="V70" s="1">
        <v>11</v>
      </c>
    </row>
    <row r="71" spans="1:22" x14ac:dyDescent="0.2">
      <c r="A71" t="s">
        <v>78</v>
      </c>
      <c r="B71" s="1">
        <v>127.5</v>
      </c>
      <c r="C71" s="1">
        <v>3</v>
      </c>
      <c r="D71" s="6">
        <v>382.5</v>
      </c>
      <c r="E71" s="6">
        <v>8</v>
      </c>
      <c r="F71" s="1">
        <v>24</v>
      </c>
      <c r="G71" s="3">
        <v>22.5</v>
      </c>
      <c r="H71" s="14">
        <v>0.9375</v>
      </c>
      <c r="I71" s="16">
        <f t="shared" si="8"/>
        <v>93.84</v>
      </c>
      <c r="J71" s="17">
        <f t="shared" si="9"/>
        <v>29.870199719486919</v>
      </c>
      <c r="K71" s="16">
        <f t="shared" si="10"/>
        <v>193.38000000000002</v>
      </c>
      <c r="L71" s="17">
        <f t="shared" si="11"/>
        <v>61.554765790221452</v>
      </c>
      <c r="M71" s="17"/>
      <c r="N71" s="17"/>
      <c r="S71" s="1"/>
      <c r="T71" s="1">
        <v>2</v>
      </c>
      <c r="U71" s="1">
        <v>3</v>
      </c>
      <c r="V71" s="1">
        <v>3</v>
      </c>
    </row>
    <row r="72" spans="1:22" x14ac:dyDescent="0.2">
      <c r="A72" t="s">
        <v>79</v>
      </c>
      <c r="B72" s="1">
        <v>172.5</v>
      </c>
      <c r="C72" s="1">
        <v>2</v>
      </c>
      <c r="D72" s="6">
        <v>345</v>
      </c>
      <c r="E72" s="6">
        <v>14</v>
      </c>
      <c r="F72" s="1">
        <v>28</v>
      </c>
      <c r="G72" s="3">
        <v>-15</v>
      </c>
      <c r="H72" s="14">
        <v>-0.5357142857142857</v>
      </c>
      <c r="I72" s="16">
        <f t="shared" si="8"/>
        <v>109.6</v>
      </c>
      <c r="J72" s="17">
        <f t="shared" si="9"/>
        <v>34.886763525743454</v>
      </c>
      <c r="K72" s="16">
        <f t="shared" si="10"/>
        <v>199.60000000000002</v>
      </c>
      <c r="L72" s="17">
        <f t="shared" si="11"/>
        <v>63.53465328228463</v>
      </c>
      <c r="M72" s="17"/>
      <c r="N72" s="17"/>
      <c r="S72" s="1"/>
      <c r="T72" s="1">
        <v>2</v>
      </c>
      <c r="U72" s="1">
        <v>3</v>
      </c>
      <c r="V72" s="1">
        <v>9</v>
      </c>
    </row>
    <row r="73" spans="1:22" x14ac:dyDescent="0.2">
      <c r="A73" t="s">
        <v>80</v>
      </c>
      <c r="B73" s="1">
        <v>172.5</v>
      </c>
      <c r="C73" s="1">
        <v>2</v>
      </c>
      <c r="D73" s="6">
        <v>345</v>
      </c>
      <c r="E73" s="6">
        <v>13</v>
      </c>
      <c r="F73" s="1">
        <v>26</v>
      </c>
      <c r="G73" s="3">
        <v>-15</v>
      </c>
      <c r="H73" s="14">
        <v>-0.57692307692307687</v>
      </c>
      <c r="I73" s="16">
        <f t="shared" si="8"/>
        <v>101.75999999999999</v>
      </c>
      <c r="J73" s="17">
        <f t="shared" si="9"/>
        <v>32.391214018062534</v>
      </c>
      <c r="K73" s="16">
        <f t="shared" si="10"/>
        <v>191.7</v>
      </c>
      <c r="L73" s="17">
        <f t="shared" si="11"/>
        <v>61.020005181432673</v>
      </c>
      <c r="M73" s="17"/>
      <c r="N73" s="17"/>
      <c r="S73" s="1"/>
      <c r="T73" s="1">
        <v>2</v>
      </c>
      <c r="U73" s="1">
        <v>4</v>
      </c>
      <c r="V73" s="1">
        <v>7</v>
      </c>
    </row>
    <row r="74" spans="1:22" x14ac:dyDescent="0.2">
      <c r="A74" t="s">
        <v>81</v>
      </c>
      <c r="B74" s="1">
        <v>172.5</v>
      </c>
      <c r="C74" s="1">
        <v>2</v>
      </c>
      <c r="D74" s="6">
        <v>345</v>
      </c>
      <c r="E74" s="6">
        <v>12</v>
      </c>
      <c r="F74" s="1">
        <v>24</v>
      </c>
      <c r="G74" s="3">
        <v>-15</v>
      </c>
      <c r="H74" s="14">
        <v>-0.625</v>
      </c>
      <c r="I74" s="16">
        <f t="shared" si="8"/>
        <v>109.6</v>
      </c>
      <c r="J74" s="17">
        <f t="shared" si="9"/>
        <v>34.886763525743454</v>
      </c>
      <c r="K74" s="16">
        <f t="shared" si="10"/>
        <v>207.36</v>
      </c>
      <c r="L74" s="17">
        <f t="shared" si="11"/>
        <v>66.004737999070841</v>
      </c>
      <c r="M74" s="17"/>
      <c r="N74" s="17"/>
      <c r="S74" s="1"/>
      <c r="T74" s="1">
        <v>2</v>
      </c>
      <c r="U74" s="1">
        <v>5</v>
      </c>
      <c r="V74" s="1">
        <v>7</v>
      </c>
    </row>
    <row r="75" spans="1:22" x14ac:dyDescent="0.2">
      <c r="A75" t="s">
        <v>82</v>
      </c>
      <c r="B75" s="1">
        <v>172.5</v>
      </c>
      <c r="C75" s="1">
        <v>2</v>
      </c>
      <c r="D75" s="6">
        <v>345</v>
      </c>
      <c r="E75" s="6">
        <v>11</v>
      </c>
      <c r="F75" s="1">
        <v>22</v>
      </c>
      <c r="G75" s="3">
        <v>-15</v>
      </c>
      <c r="H75" s="14">
        <v>-0.68181818181818177</v>
      </c>
      <c r="I75" s="16">
        <f t="shared" si="8"/>
        <v>86.08</v>
      </c>
      <c r="J75" s="17">
        <f t="shared" si="9"/>
        <v>27.400115002700701</v>
      </c>
      <c r="K75" s="16">
        <f t="shared" si="10"/>
        <v>175.9</v>
      </c>
      <c r="L75" s="17">
        <f t="shared" si="11"/>
        <v>55.99070897972878</v>
      </c>
      <c r="M75" s="17"/>
      <c r="N75" s="17"/>
      <c r="S75" s="1"/>
      <c r="T75" s="1">
        <v>2</v>
      </c>
      <c r="U75" s="1">
        <v>6</v>
      </c>
      <c r="V75" s="1">
        <v>3</v>
      </c>
    </row>
    <row r="76" spans="1:22" x14ac:dyDescent="0.2">
      <c r="A76" t="s">
        <v>83</v>
      </c>
      <c r="B76" s="1">
        <v>172.5</v>
      </c>
      <c r="C76" s="1">
        <v>2</v>
      </c>
      <c r="D76" s="6">
        <v>345</v>
      </c>
      <c r="E76" s="6">
        <v>10</v>
      </c>
      <c r="F76" s="1">
        <v>20</v>
      </c>
      <c r="G76" s="3">
        <v>-15</v>
      </c>
      <c r="H76" s="14">
        <v>-0.75</v>
      </c>
      <c r="I76" s="16">
        <f t="shared" si="8"/>
        <v>78.239999999999995</v>
      </c>
      <c r="J76" s="17">
        <f t="shared" si="9"/>
        <v>24.904565495019781</v>
      </c>
      <c r="K76" s="16">
        <f t="shared" si="10"/>
        <v>168</v>
      </c>
      <c r="L76" s="17">
        <f t="shared" si="11"/>
        <v>53.476060878876837</v>
      </c>
      <c r="M76" s="17"/>
      <c r="N76" s="17"/>
      <c r="S76" s="1"/>
      <c r="T76" s="1">
        <v>2</v>
      </c>
      <c r="U76" s="1">
        <v>7</v>
      </c>
      <c r="V76" s="1">
        <v>1</v>
      </c>
    </row>
    <row r="77" spans="1:22" x14ac:dyDescent="0.2">
      <c r="A77" t="s">
        <v>84</v>
      </c>
      <c r="B77" s="1">
        <v>75</v>
      </c>
      <c r="C77" s="1">
        <v>5</v>
      </c>
      <c r="D77" s="2">
        <v>375</v>
      </c>
      <c r="E77" s="2">
        <v>4</v>
      </c>
      <c r="F77" s="1">
        <v>20</v>
      </c>
      <c r="G77" s="3">
        <v>15</v>
      </c>
      <c r="H77" s="14">
        <v>0.75</v>
      </c>
      <c r="I77" s="16">
        <f t="shared" si="8"/>
        <v>78</v>
      </c>
      <c r="J77" s="17">
        <f t="shared" si="9"/>
        <v>24.828171122335672</v>
      </c>
      <c r="K77" s="16">
        <f t="shared" si="10"/>
        <v>175.39999999999998</v>
      </c>
      <c r="L77" s="17">
        <f t="shared" si="11"/>
        <v>55.831554036636881</v>
      </c>
      <c r="M77" s="17"/>
      <c r="N77" s="17"/>
      <c r="S77" s="1"/>
      <c r="T77" s="1">
        <v>2</v>
      </c>
      <c r="U77" s="1"/>
      <c r="V77" s="1">
        <v>2</v>
      </c>
    </row>
    <row r="78" spans="1:22" x14ac:dyDescent="0.2">
      <c r="A78" t="s">
        <v>85</v>
      </c>
      <c r="B78" s="1">
        <v>112.5</v>
      </c>
      <c r="C78" s="1">
        <v>3</v>
      </c>
      <c r="D78" s="6">
        <v>337.5</v>
      </c>
      <c r="E78" s="6">
        <v>9</v>
      </c>
      <c r="F78" s="1">
        <v>27</v>
      </c>
      <c r="G78" s="3">
        <v>-22.5</v>
      </c>
      <c r="H78" s="14">
        <v>-0.83333333333333337</v>
      </c>
      <c r="I78" s="16">
        <f t="shared" si="8"/>
        <v>105.6</v>
      </c>
      <c r="J78" s="17">
        <f t="shared" si="9"/>
        <v>33.613523981008292</v>
      </c>
      <c r="K78" s="16">
        <f t="shared" si="10"/>
        <v>193.59</v>
      </c>
      <c r="L78" s="17">
        <f t="shared" si="11"/>
        <v>61.62161086632004</v>
      </c>
      <c r="M78" s="17"/>
      <c r="N78" s="17"/>
      <c r="S78" s="1"/>
      <c r="T78" s="1">
        <v>2</v>
      </c>
      <c r="U78" s="1"/>
      <c r="V78" s="1">
        <v>7</v>
      </c>
    </row>
    <row r="79" spans="1:22" x14ac:dyDescent="0.2">
      <c r="A79" t="s">
        <v>86</v>
      </c>
      <c r="B79" s="1">
        <v>127.5</v>
      </c>
      <c r="C79" s="1">
        <v>3</v>
      </c>
      <c r="D79" s="6">
        <v>382.5</v>
      </c>
      <c r="E79" s="6">
        <v>11</v>
      </c>
      <c r="F79" s="1">
        <v>33</v>
      </c>
      <c r="G79" s="3">
        <v>22.5</v>
      </c>
      <c r="H79" s="14">
        <v>0.68181818181818177</v>
      </c>
      <c r="I79" s="16">
        <f t="shared" si="8"/>
        <v>129.12</v>
      </c>
      <c r="J79" s="17">
        <f t="shared" si="9"/>
        <v>41.100172504051052</v>
      </c>
      <c r="K79" s="16">
        <f t="shared" si="10"/>
        <v>228.93</v>
      </c>
      <c r="L79" s="17">
        <f t="shared" si="11"/>
        <v>72.870682244055203</v>
      </c>
      <c r="M79" s="17"/>
      <c r="N79" s="17"/>
      <c r="S79" s="1"/>
      <c r="T79" s="1">
        <v>2</v>
      </c>
      <c r="U79" s="1"/>
      <c r="V79" s="1">
        <v>9</v>
      </c>
    </row>
    <row r="80" spans="1:22" x14ac:dyDescent="0.2">
      <c r="A80" t="s">
        <v>87</v>
      </c>
      <c r="B80" s="5">
        <v>165</v>
      </c>
      <c r="C80" s="1">
        <v>2</v>
      </c>
      <c r="D80" s="6">
        <v>330</v>
      </c>
      <c r="E80" s="2">
        <v>16</v>
      </c>
      <c r="F80" s="1">
        <v>32</v>
      </c>
      <c r="G80" s="3">
        <v>-30</v>
      </c>
      <c r="H80" s="14">
        <v>-0.9375</v>
      </c>
      <c r="I80" s="16">
        <f t="shared" si="8"/>
        <v>125.27999999999999</v>
      </c>
      <c r="J80" s="17">
        <f t="shared" si="9"/>
        <v>39.877862541105294</v>
      </c>
      <c r="K80" s="16">
        <f t="shared" si="10"/>
        <v>211.51999999999998</v>
      </c>
      <c r="L80" s="17">
        <f t="shared" si="11"/>
        <v>67.328907125595393</v>
      </c>
      <c r="M80" s="17"/>
      <c r="N80" s="17"/>
      <c r="S80" s="1"/>
      <c r="T80" s="1">
        <v>2</v>
      </c>
      <c r="U80" s="1"/>
      <c r="V80" s="1">
        <v>14</v>
      </c>
    </row>
    <row r="81" spans="1:22" x14ac:dyDescent="0.2">
      <c r="A81" t="s">
        <v>88</v>
      </c>
      <c r="B81" s="1">
        <v>172.5</v>
      </c>
      <c r="C81" s="1">
        <v>2</v>
      </c>
      <c r="D81" s="6">
        <v>345</v>
      </c>
      <c r="E81" s="6">
        <v>17</v>
      </c>
      <c r="F81" s="1">
        <v>34</v>
      </c>
      <c r="G81" s="3">
        <v>-15</v>
      </c>
      <c r="H81" s="14">
        <v>-0.44117647058823528</v>
      </c>
      <c r="I81" s="16">
        <f t="shared" si="8"/>
        <v>133.12</v>
      </c>
      <c r="J81" s="17">
        <f t="shared" si="9"/>
        <v>42.373412048786214</v>
      </c>
      <c r="K81" s="16">
        <f t="shared" si="10"/>
        <v>223.29999999999998</v>
      </c>
      <c r="L81" s="17">
        <f t="shared" si="11"/>
        <v>71.078597584840452</v>
      </c>
      <c r="M81" s="17"/>
      <c r="N81" s="17"/>
      <c r="S81" s="1"/>
      <c r="T81" s="1">
        <v>2</v>
      </c>
      <c r="U81" s="1"/>
      <c r="V81" s="1">
        <v>15</v>
      </c>
    </row>
    <row r="82" spans="1:22" x14ac:dyDescent="0.2">
      <c r="A82" t="s">
        <v>89</v>
      </c>
      <c r="B82" s="1">
        <v>172.5</v>
      </c>
      <c r="C82" s="1">
        <v>2</v>
      </c>
      <c r="D82" s="6">
        <v>345</v>
      </c>
      <c r="E82" s="2">
        <v>13</v>
      </c>
      <c r="F82" s="1">
        <v>26</v>
      </c>
      <c r="G82" s="3">
        <v>-15</v>
      </c>
      <c r="H82" s="14">
        <v>-0.57692307692307687</v>
      </c>
      <c r="I82" s="16">
        <f t="shared" si="8"/>
        <v>101.68</v>
      </c>
      <c r="J82" s="17">
        <f t="shared" si="9"/>
        <v>32.365749227167839</v>
      </c>
      <c r="K82" s="16">
        <f t="shared" si="10"/>
        <v>191.57999999999998</v>
      </c>
      <c r="L82" s="17">
        <f t="shared" si="11"/>
        <v>60.981807995090612</v>
      </c>
      <c r="M82" s="17"/>
      <c r="N82" s="17"/>
      <c r="S82" s="1"/>
      <c r="T82" s="1">
        <v>3</v>
      </c>
      <c r="U82" s="1">
        <v>1</v>
      </c>
      <c r="V82" s="1">
        <v>9</v>
      </c>
    </row>
    <row r="83" spans="1:22" x14ac:dyDescent="0.2">
      <c r="A83" t="s">
        <v>90</v>
      </c>
      <c r="B83" s="1">
        <v>172.5</v>
      </c>
      <c r="C83" s="1">
        <v>2</v>
      </c>
      <c r="D83" s="6">
        <v>345</v>
      </c>
      <c r="E83" s="2">
        <v>12</v>
      </c>
      <c r="F83" s="1">
        <v>24</v>
      </c>
      <c r="G83" s="3">
        <v>-15</v>
      </c>
      <c r="H83" s="14">
        <v>-0.625</v>
      </c>
      <c r="I83" s="16">
        <f t="shared" si="8"/>
        <v>93.84</v>
      </c>
      <c r="J83" s="17">
        <f t="shared" si="9"/>
        <v>29.870199719486919</v>
      </c>
      <c r="K83" s="16">
        <f t="shared" si="10"/>
        <v>183.68</v>
      </c>
      <c r="L83" s="17">
        <f t="shared" si="11"/>
        <v>58.467159894238677</v>
      </c>
      <c r="M83" s="17"/>
      <c r="N83" s="17"/>
      <c r="S83" s="1"/>
      <c r="T83" s="1">
        <v>3</v>
      </c>
      <c r="U83" s="1">
        <v>2</v>
      </c>
      <c r="V83" s="1">
        <v>7</v>
      </c>
    </row>
    <row r="84" spans="1:22" x14ac:dyDescent="0.2">
      <c r="A84" t="s">
        <v>91</v>
      </c>
      <c r="B84" s="1">
        <v>172.5</v>
      </c>
      <c r="C84" s="1">
        <v>2</v>
      </c>
      <c r="D84" s="6">
        <v>345</v>
      </c>
      <c r="E84" s="2">
        <v>11</v>
      </c>
      <c r="F84" s="1">
        <v>22</v>
      </c>
      <c r="G84" s="3">
        <v>-15</v>
      </c>
      <c r="H84" s="14">
        <v>-0.68181818181818177</v>
      </c>
      <c r="I84" s="16">
        <f t="shared" si="8"/>
        <v>86</v>
      </c>
      <c r="J84" s="17">
        <f t="shared" si="9"/>
        <v>27.374650211805999</v>
      </c>
      <c r="K84" s="16">
        <f t="shared" si="10"/>
        <v>175.78</v>
      </c>
      <c r="L84" s="17">
        <f t="shared" si="11"/>
        <v>55.952511793386726</v>
      </c>
      <c r="M84" s="17"/>
      <c r="N84" s="17"/>
      <c r="S84" s="1"/>
      <c r="T84" s="1">
        <v>3</v>
      </c>
      <c r="U84" s="1">
        <v>3</v>
      </c>
      <c r="V84" s="1">
        <v>5</v>
      </c>
    </row>
    <row r="85" spans="1:22" x14ac:dyDescent="0.2">
      <c r="A85" t="s">
        <v>92</v>
      </c>
      <c r="B85" s="1">
        <v>172.5</v>
      </c>
      <c r="C85" s="1">
        <v>2</v>
      </c>
      <c r="D85" s="6">
        <v>345</v>
      </c>
      <c r="E85" s="2">
        <v>10</v>
      </c>
      <c r="F85" s="1">
        <v>20</v>
      </c>
      <c r="G85" s="3">
        <v>-15</v>
      </c>
      <c r="H85" s="14">
        <v>-0.75</v>
      </c>
      <c r="I85" s="16">
        <f t="shared" si="8"/>
        <v>78.16</v>
      </c>
      <c r="J85" s="17">
        <f t="shared" si="9"/>
        <v>24.879100704125079</v>
      </c>
      <c r="K85" s="16">
        <f t="shared" si="10"/>
        <v>167.88000000000002</v>
      </c>
      <c r="L85" s="17">
        <f t="shared" si="11"/>
        <v>53.437863692534791</v>
      </c>
      <c r="M85" s="17"/>
      <c r="N85" s="17"/>
      <c r="S85" s="1"/>
      <c r="T85" s="1">
        <v>3</v>
      </c>
      <c r="U85" s="1">
        <v>4</v>
      </c>
      <c r="V85" s="1">
        <v>3</v>
      </c>
    </row>
    <row r="86" spans="1:22" x14ac:dyDescent="0.2">
      <c r="A86" t="s">
        <v>93</v>
      </c>
      <c r="B86" s="1">
        <v>172.5</v>
      </c>
      <c r="C86" s="1">
        <v>2</v>
      </c>
      <c r="D86" s="6">
        <v>345</v>
      </c>
      <c r="E86" s="2">
        <v>9</v>
      </c>
      <c r="F86" s="1">
        <v>18</v>
      </c>
      <c r="G86" s="3">
        <v>-15</v>
      </c>
      <c r="H86" s="14">
        <v>-0.83333333333333337</v>
      </c>
      <c r="I86" s="16">
        <f t="shared" si="8"/>
        <v>70.320000000000007</v>
      </c>
      <c r="J86" s="17">
        <f t="shared" si="9"/>
        <v>22.383551196444163</v>
      </c>
      <c r="K86" s="16">
        <f t="shared" si="10"/>
        <v>159.97999999999999</v>
      </c>
      <c r="L86" s="17">
        <f t="shared" si="11"/>
        <v>50.923215591682833</v>
      </c>
      <c r="M86" s="17"/>
      <c r="N86" s="17"/>
      <c r="S86" s="1"/>
      <c r="T86" s="1">
        <v>3</v>
      </c>
      <c r="U86" s="1">
        <v>5</v>
      </c>
      <c r="V86" s="1">
        <v>1</v>
      </c>
    </row>
    <row r="87" spans="1:22" x14ac:dyDescent="0.2">
      <c r="A87" s="10" t="s">
        <v>94</v>
      </c>
      <c r="B87" s="1">
        <v>127.5</v>
      </c>
      <c r="C87" s="1">
        <v>3</v>
      </c>
      <c r="D87" s="2">
        <v>382.5</v>
      </c>
      <c r="E87" s="2">
        <v>8</v>
      </c>
      <c r="F87" s="1">
        <v>24</v>
      </c>
      <c r="G87" s="3">
        <v>22.5</v>
      </c>
      <c r="H87" s="14">
        <v>0.9375</v>
      </c>
      <c r="I87" s="16">
        <f t="shared" si="8"/>
        <v>93.72</v>
      </c>
      <c r="J87" s="17">
        <f t="shared" si="9"/>
        <v>29.832002533144863</v>
      </c>
      <c r="K87" s="16">
        <f t="shared" si="10"/>
        <v>193.20000000000002</v>
      </c>
      <c r="L87" s="17">
        <f t="shared" si="11"/>
        <v>61.497470010708362</v>
      </c>
      <c r="M87" s="17"/>
      <c r="N87" s="17"/>
      <c r="S87" s="9"/>
      <c r="T87" s="9">
        <v>3</v>
      </c>
      <c r="U87" s="9"/>
      <c r="V87" s="9">
        <v>5</v>
      </c>
    </row>
    <row r="88" spans="1:22" x14ac:dyDescent="0.2">
      <c r="A88" s="8" t="s">
        <v>95</v>
      </c>
      <c r="B88" s="5">
        <v>172.5</v>
      </c>
      <c r="C88" s="5">
        <v>2</v>
      </c>
      <c r="D88" s="6">
        <v>345</v>
      </c>
      <c r="E88" s="2">
        <v>14</v>
      </c>
      <c r="F88" s="1">
        <v>28</v>
      </c>
      <c r="G88" s="7">
        <v>-15</v>
      </c>
      <c r="H88" s="15">
        <v>-0.5357142857142857</v>
      </c>
      <c r="I88" s="16">
        <f>C88*($P$3*S88+$P$4*T88+$P$5*U88+$P$6*V88)</f>
        <v>109.52</v>
      </c>
      <c r="J88" s="17">
        <f>I88/PI()</f>
        <v>34.861298734848752</v>
      </c>
      <c r="K88" s="16">
        <f>C88*($Q$3*S88+$Q$4*T88+$Q$5*U88+$Q$6*V88)</f>
        <v>199.48</v>
      </c>
      <c r="L88" s="17">
        <f>K88/PI()</f>
        <v>63.496456095942563</v>
      </c>
      <c r="M88" s="17"/>
      <c r="N88" s="17"/>
      <c r="S88" s="9"/>
      <c r="T88" s="9">
        <v>3</v>
      </c>
      <c r="U88" s="9"/>
      <c r="V88" s="9">
        <v>11</v>
      </c>
    </row>
    <row r="89" spans="1:22" x14ac:dyDescent="0.2">
      <c r="A89" s="8" t="s">
        <v>96</v>
      </c>
      <c r="B89" s="5">
        <v>172.5</v>
      </c>
      <c r="C89" s="5">
        <v>2</v>
      </c>
      <c r="D89" s="6">
        <v>345</v>
      </c>
      <c r="E89" s="2">
        <v>10</v>
      </c>
      <c r="F89" s="1">
        <v>20</v>
      </c>
      <c r="G89" s="7">
        <v>-15</v>
      </c>
      <c r="H89" s="15">
        <v>-0.75</v>
      </c>
      <c r="I89" s="16">
        <f t="shared" ref="I89:I100" si="12">C89*($P$3*S89+$P$4*T89+$P$5*U89+$P$6*V89)</f>
        <v>78.08</v>
      </c>
      <c r="J89" s="17">
        <f t="shared" ref="J89:J100" si="13">I89/PI()</f>
        <v>24.853635913230377</v>
      </c>
      <c r="K89" s="16">
        <f t="shared" ref="K89:K100" si="14">C89*($Q$3*S89+$Q$4*T89+$Q$5*U89+$Q$6*V89)</f>
        <v>167.76</v>
      </c>
      <c r="L89" s="17">
        <f t="shared" ref="L89:L100" si="15">K89/PI()</f>
        <v>53.399666506192723</v>
      </c>
      <c r="M89" s="17"/>
      <c r="N89" s="17"/>
      <c r="S89" s="9"/>
      <c r="T89" s="9">
        <v>4</v>
      </c>
      <c r="U89" s="9">
        <v>1</v>
      </c>
      <c r="V89" s="9">
        <v>5</v>
      </c>
    </row>
    <row r="90" spans="1:22" x14ac:dyDescent="0.2">
      <c r="A90" s="8" t="s">
        <v>97</v>
      </c>
      <c r="B90" s="5">
        <v>172.5</v>
      </c>
      <c r="C90" s="5">
        <v>2</v>
      </c>
      <c r="D90" s="6">
        <v>345</v>
      </c>
      <c r="E90" s="2">
        <v>9</v>
      </c>
      <c r="F90" s="1">
        <v>18</v>
      </c>
      <c r="G90" s="7">
        <v>-15</v>
      </c>
      <c r="H90" s="15">
        <v>-0.83333333333333337</v>
      </c>
      <c r="I90" s="16">
        <f t="shared" si="12"/>
        <v>70.239999999999995</v>
      </c>
      <c r="J90" s="17">
        <f t="shared" si="13"/>
        <v>22.358086405549457</v>
      </c>
      <c r="K90" s="16">
        <f t="shared" si="14"/>
        <v>159.86000000000001</v>
      </c>
      <c r="L90" s="17">
        <f t="shared" si="15"/>
        <v>50.88501840534078</v>
      </c>
      <c r="M90" s="17"/>
      <c r="N90" s="17"/>
      <c r="S90" s="9"/>
      <c r="T90" s="9">
        <v>4</v>
      </c>
      <c r="U90" s="9">
        <v>2</v>
      </c>
      <c r="V90" s="9">
        <v>3</v>
      </c>
    </row>
    <row r="91" spans="1:22" x14ac:dyDescent="0.2">
      <c r="A91" s="8" t="s">
        <v>98</v>
      </c>
      <c r="B91" s="5">
        <v>172.5</v>
      </c>
      <c r="C91" s="5">
        <v>2</v>
      </c>
      <c r="D91" s="6">
        <v>345</v>
      </c>
      <c r="E91" s="2">
        <v>8</v>
      </c>
      <c r="F91" s="1">
        <v>16</v>
      </c>
      <c r="G91" s="7">
        <v>-15</v>
      </c>
      <c r="H91" s="15">
        <v>-0.9375</v>
      </c>
      <c r="I91" s="16">
        <f t="shared" si="12"/>
        <v>62.400000000000006</v>
      </c>
      <c r="J91" s="17">
        <f t="shared" si="13"/>
        <v>19.862536897868541</v>
      </c>
      <c r="K91" s="16">
        <f t="shared" si="14"/>
        <v>151.96</v>
      </c>
      <c r="L91" s="17">
        <f t="shared" si="15"/>
        <v>48.370370304488837</v>
      </c>
      <c r="M91" s="17"/>
      <c r="N91" s="17"/>
      <c r="S91" s="9"/>
      <c r="T91" s="9">
        <v>4</v>
      </c>
      <c r="U91" s="9">
        <v>3</v>
      </c>
      <c r="V91" s="9">
        <v>1</v>
      </c>
    </row>
    <row r="92" spans="1:22" x14ac:dyDescent="0.2">
      <c r="A92" s="10" t="s">
        <v>99</v>
      </c>
      <c r="B92" s="1">
        <v>172.5</v>
      </c>
      <c r="C92" s="1">
        <v>2</v>
      </c>
      <c r="D92" s="2">
        <v>345</v>
      </c>
      <c r="E92" s="2">
        <v>11</v>
      </c>
      <c r="F92" s="1">
        <v>22</v>
      </c>
      <c r="G92" s="3">
        <v>-15</v>
      </c>
      <c r="H92" s="14">
        <v>-0.68181818181818177</v>
      </c>
      <c r="I92" s="16">
        <f t="shared" si="12"/>
        <v>85.919999999999987</v>
      </c>
      <c r="J92" s="17">
        <f t="shared" si="13"/>
        <v>27.34918542091129</v>
      </c>
      <c r="K92" s="16">
        <f t="shared" si="14"/>
        <v>175.66</v>
      </c>
      <c r="L92" s="17">
        <f t="shared" si="15"/>
        <v>55.914314607044673</v>
      </c>
      <c r="M92" s="17"/>
      <c r="N92" s="17"/>
      <c r="S92" s="9"/>
      <c r="T92" s="9">
        <v>4</v>
      </c>
      <c r="U92" s="9"/>
      <c r="V92" s="9">
        <v>7</v>
      </c>
    </row>
    <row r="93" spans="1:22" x14ac:dyDescent="0.2">
      <c r="A93" s="10" t="s">
        <v>100</v>
      </c>
      <c r="B93" s="1">
        <v>172.5</v>
      </c>
      <c r="C93" s="1">
        <v>2</v>
      </c>
      <c r="D93" s="2">
        <v>345</v>
      </c>
      <c r="E93" s="2">
        <v>8</v>
      </c>
      <c r="F93" s="1">
        <v>16</v>
      </c>
      <c r="G93" s="3">
        <v>-15</v>
      </c>
      <c r="H93" s="14">
        <v>-0.9375</v>
      </c>
      <c r="I93" s="16">
        <f t="shared" si="12"/>
        <v>62.319999999999993</v>
      </c>
      <c r="J93" s="17">
        <f t="shared" si="13"/>
        <v>19.837072106973832</v>
      </c>
      <c r="K93" s="16">
        <f t="shared" si="14"/>
        <v>151.84</v>
      </c>
      <c r="L93" s="17">
        <f t="shared" si="15"/>
        <v>48.332173118146777</v>
      </c>
      <c r="M93" s="17"/>
      <c r="N93" s="17"/>
      <c r="S93" s="9"/>
      <c r="T93" s="9">
        <v>5</v>
      </c>
      <c r="U93" s="9"/>
      <c r="V93" s="9">
        <v>3</v>
      </c>
    </row>
    <row r="94" spans="1:22" x14ac:dyDescent="0.2">
      <c r="A94" s="10" t="s">
        <v>161</v>
      </c>
      <c r="B94" s="9">
        <v>22.5</v>
      </c>
      <c r="C94" s="9">
        <v>15</v>
      </c>
      <c r="D94" s="2">
        <v>337.5</v>
      </c>
      <c r="E94" s="2">
        <v>2</v>
      </c>
      <c r="F94" s="1">
        <v>30</v>
      </c>
      <c r="G94" s="3">
        <v>-22.5</v>
      </c>
      <c r="H94" s="14">
        <v>-0.75</v>
      </c>
      <c r="I94" s="16">
        <f t="shared" si="12"/>
        <v>117.6</v>
      </c>
      <c r="J94" s="17">
        <f t="shared" si="13"/>
        <v>37.433242615213786</v>
      </c>
      <c r="K94" s="16">
        <f t="shared" si="14"/>
        <v>205.79999999999998</v>
      </c>
      <c r="L94" s="17">
        <f t="shared" si="15"/>
        <v>65.508174576624114</v>
      </c>
      <c r="M94" s="17"/>
      <c r="N94" s="17"/>
      <c r="S94" s="9"/>
      <c r="T94" s="9"/>
      <c r="U94" s="9">
        <v>1</v>
      </c>
      <c r="V94" s="9">
        <v>1</v>
      </c>
    </row>
    <row r="95" spans="1:22" x14ac:dyDescent="0.2">
      <c r="A95" s="10" t="s">
        <v>161</v>
      </c>
      <c r="B95" s="9">
        <v>22.5</v>
      </c>
      <c r="C95" s="9">
        <v>17</v>
      </c>
      <c r="D95" s="2">
        <v>382.5</v>
      </c>
      <c r="E95" s="2">
        <v>2</v>
      </c>
      <c r="F95" s="1">
        <v>34</v>
      </c>
      <c r="G95" s="3">
        <v>22.5</v>
      </c>
      <c r="H95" s="14">
        <v>0.66176470588235292</v>
      </c>
      <c r="I95" s="16">
        <f t="shared" si="12"/>
        <v>133.28</v>
      </c>
      <c r="J95" s="17">
        <f t="shared" si="13"/>
        <v>42.424341630575626</v>
      </c>
      <c r="K95" s="16">
        <f t="shared" si="14"/>
        <v>233.23999999999998</v>
      </c>
      <c r="L95" s="17">
        <f t="shared" si="15"/>
        <v>74.242597853507334</v>
      </c>
      <c r="M95" s="17" t="s">
        <v>181</v>
      </c>
      <c r="N95" s="17"/>
      <c r="S95" s="9"/>
      <c r="T95" s="9"/>
      <c r="U95" s="9">
        <v>1</v>
      </c>
      <c r="V95" s="9">
        <v>1</v>
      </c>
    </row>
    <row r="96" spans="1:22" x14ac:dyDescent="0.2">
      <c r="A96" s="10" t="s">
        <v>162</v>
      </c>
      <c r="B96" s="9">
        <v>30</v>
      </c>
      <c r="C96" s="9">
        <v>11</v>
      </c>
      <c r="D96" s="2">
        <v>330</v>
      </c>
      <c r="E96" s="2">
        <v>3</v>
      </c>
      <c r="F96" s="1">
        <v>33</v>
      </c>
      <c r="G96" s="3">
        <v>-30</v>
      </c>
      <c r="H96" s="14">
        <v>-0.90909090909090906</v>
      </c>
      <c r="I96" s="16">
        <f t="shared" si="12"/>
        <v>129.35999999999999</v>
      </c>
      <c r="J96" s="17">
        <f t="shared" si="13"/>
        <v>41.176566876735158</v>
      </c>
      <c r="K96" s="16">
        <f t="shared" si="14"/>
        <v>215.70999999999998</v>
      </c>
      <c r="L96" s="17">
        <f t="shared" si="15"/>
        <v>68.662625548705478</v>
      </c>
      <c r="M96" s="17"/>
      <c r="N96" s="17"/>
      <c r="S96" s="9"/>
      <c r="T96" s="9"/>
      <c r="U96" s="9">
        <v>1</v>
      </c>
      <c r="V96" s="9">
        <v>2</v>
      </c>
    </row>
    <row r="97" spans="1:22" x14ac:dyDescent="0.2">
      <c r="A97" s="10" t="s">
        <v>162</v>
      </c>
      <c r="B97" s="9">
        <v>30</v>
      </c>
      <c r="C97" s="9">
        <v>13</v>
      </c>
      <c r="D97" s="2">
        <v>390</v>
      </c>
      <c r="E97" s="2">
        <v>3</v>
      </c>
      <c r="F97" s="1">
        <v>39</v>
      </c>
      <c r="G97" s="3">
        <v>30</v>
      </c>
      <c r="H97" s="14">
        <v>0.76923076923076927</v>
      </c>
      <c r="I97" s="16">
        <f t="shared" si="12"/>
        <v>152.88</v>
      </c>
      <c r="J97" s="17">
        <f t="shared" si="13"/>
        <v>48.663215399777918</v>
      </c>
      <c r="K97" s="16">
        <f t="shared" si="14"/>
        <v>254.93</v>
      </c>
      <c r="L97" s="17">
        <f t="shared" si="15"/>
        <v>81.146739284833757</v>
      </c>
      <c r="M97" s="17"/>
      <c r="N97" s="17"/>
      <c r="S97" s="9"/>
      <c r="T97" s="9"/>
      <c r="U97" s="9">
        <v>1</v>
      </c>
      <c r="V97" s="9">
        <v>2</v>
      </c>
    </row>
    <row r="98" spans="1:22" x14ac:dyDescent="0.2">
      <c r="A98" s="10" t="s">
        <v>101</v>
      </c>
      <c r="B98" s="9">
        <v>37.5</v>
      </c>
      <c r="C98" s="9">
        <v>9</v>
      </c>
      <c r="D98" s="2">
        <v>337.5</v>
      </c>
      <c r="E98" s="2">
        <v>4</v>
      </c>
      <c r="F98" s="1">
        <v>36</v>
      </c>
      <c r="G98" s="3">
        <v>-22.5</v>
      </c>
      <c r="H98" s="14">
        <v>-0.625</v>
      </c>
      <c r="I98" s="16">
        <f t="shared" si="12"/>
        <v>141.12</v>
      </c>
      <c r="J98" s="17">
        <f t="shared" si="13"/>
        <v>44.919891138256546</v>
      </c>
      <c r="K98" s="16">
        <f t="shared" si="14"/>
        <v>229.5</v>
      </c>
      <c r="L98" s="17">
        <f t="shared" si="15"/>
        <v>73.052118879179957</v>
      </c>
      <c r="M98" s="17"/>
      <c r="N98" s="17"/>
      <c r="S98" s="9"/>
      <c r="T98" s="9"/>
      <c r="U98" s="9">
        <v>1</v>
      </c>
      <c r="V98" s="9">
        <v>3</v>
      </c>
    </row>
    <row r="99" spans="1:22" x14ac:dyDescent="0.2">
      <c r="A99" s="10" t="s">
        <v>101</v>
      </c>
      <c r="B99" s="9">
        <v>37.5</v>
      </c>
      <c r="C99" s="9">
        <v>10</v>
      </c>
      <c r="D99" s="2">
        <v>375</v>
      </c>
      <c r="E99" s="2">
        <v>4</v>
      </c>
      <c r="F99" s="1">
        <v>40</v>
      </c>
      <c r="G99" s="3">
        <v>15</v>
      </c>
      <c r="H99" s="14">
        <v>0.375</v>
      </c>
      <c r="I99" s="16">
        <f t="shared" si="12"/>
        <v>156.80000000000001</v>
      </c>
      <c r="J99" s="17">
        <f t="shared" si="13"/>
        <v>49.910990153618386</v>
      </c>
      <c r="K99" s="16">
        <f t="shared" si="14"/>
        <v>255</v>
      </c>
      <c r="L99" s="17">
        <f t="shared" si="15"/>
        <v>81.169020976866619</v>
      </c>
      <c r="M99" s="17" t="s">
        <v>180</v>
      </c>
      <c r="N99" s="17"/>
      <c r="S99" s="9"/>
      <c r="T99" s="9"/>
      <c r="U99" s="9">
        <v>1</v>
      </c>
      <c r="V99" s="9">
        <v>3</v>
      </c>
    </row>
    <row r="100" spans="1:22" x14ac:dyDescent="0.2">
      <c r="A100" s="10" t="s">
        <v>102</v>
      </c>
      <c r="B100" s="9">
        <v>52.5</v>
      </c>
      <c r="C100" s="9">
        <v>7</v>
      </c>
      <c r="D100" s="2">
        <v>367.5</v>
      </c>
      <c r="E100" s="2">
        <v>6</v>
      </c>
      <c r="F100" s="1">
        <v>42</v>
      </c>
      <c r="G100" s="3">
        <v>7.5</v>
      </c>
      <c r="H100" s="14">
        <v>0.17857142857142858</v>
      </c>
      <c r="I100" s="16">
        <f t="shared" si="12"/>
        <v>164.64000000000001</v>
      </c>
      <c r="J100" s="17">
        <f t="shared" si="13"/>
        <v>52.406539661299306</v>
      </c>
      <c r="K100" s="16">
        <f t="shared" si="14"/>
        <v>260.96000000000004</v>
      </c>
      <c r="L100" s="17">
        <f t="shared" si="15"/>
        <v>83.066147898522033</v>
      </c>
      <c r="M100" s="17"/>
      <c r="N100" s="17"/>
      <c r="S100" s="9"/>
      <c r="T100" s="9"/>
      <c r="U100" s="9">
        <v>1</v>
      </c>
      <c r="V100" s="9">
        <v>5</v>
      </c>
    </row>
    <row r="101" spans="1:22" x14ac:dyDescent="0.2">
      <c r="A101" s="10" t="s">
        <v>103</v>
      </c>
      <c r="B101" s="9">
        <v>67.5</v>
      </c>
      <c r="C101" s="9">
        <v>5</v>
      </c>
      <c r="D101" s="2">
        <v>337.5</v>
      </c>
      <c r="E101" s="2">
        <v>8</v>
      </c>
      <c r="F101" s="1">
        <v>40</v>
      </c>
      <c r="G101" s="3">
        <v>-22.5</v>
      </c>
      <c r="H101" s="14">
        <v>-0.5625</v>
      </c>
      <c r="I101" s="16">
        <f>C101*($P$3*S101+$P$4*T101+$P$5*U101+$P$6*V101)</f>
        <v>156.80000000000001</v>
      </c>
      <c r="J101" s="17">
        <f>I101/PI()</f>
        <v>49.910990153618386</v>
      </c>
      <c r="K101" s="16">
        <f>C101*($Q$3*S101+$Q$4*T101+$Q$5*U101+$Q$6*V101)</f>
        <v>245.29999999999998</v>
      </c>
      <c r="L101" s="17">
        <f>K101/PI()</f>
        <v>78.081415080883843</v>
      </c>
      <c r="M101" s="17"/>
      <c r="N101" s="17"/>
      <c r="S101" s="9"/>
      <c r="T101" s="9"/>
      <c r="U101" s="9">
        <v>1</v>
      </c>
      <c r="V101" s="9">
        <v>7</v>
      </c>
    </row>
    <row r="102" spans="1:22" x14ac:dyDescent="0.2">
      <c r="A102" s="8" t="s">
        <v>104</v>
      </c>
      <c r="B102" s="11">
        <v>75</v>
      </c>
      <c r="C102" s="11">
        <v>5</v>
      </c>
      <c r="D102" s="6">
        <v>375</v>
      </c>
      <c r="E102" s="2">
        <v>9</v>
      </c>
      <c r="F102" s="1">
        <v>45</v>
      </c>
      <c r="G102" s="7">
        <v>15</v>
      </c>
      <c r="H102" s="15">
        <v>0.33333333333333331</v>
      </c>
      <c r="I102" s="16">
        <f t="shared" ref="I102:I114" si="16">C102*($P$3*S102+$P$4*T102+$P$5*U102+$P$6*V102)</f>
        <v>176.4</v>
      </c>
      <c r="J102" s="17">
        <f t="shared" ref="J102:J114" si="17">I102/PI()</f>
        <v>56.149863922820678</v>
      </c>
      <c r="K102" s="16">
        <f t="shared" ref="K102:K114" si="18">C102*($Q$3*S102+$Q$4*T102+$Q$5*U102+$Q$6*V102)</f>
        <v>274.75</v>
      </c>
      <c r="L102" s="17">
        <f t="shared" ref="L102:L114" si="19">K102/PI()</f>
        <v>87.455641228996484</v>
      </c>
      <c r="M102" s="17"/>
      <c r="N102" s="17"/>
      <c r="S102" s="9"/>
      <c r="T102" s="9"/>
      <c r="U102" s="9">
        <v>1</v>
      </c>
      <c r="V102" s="9">
        <v>8</v>
      </c>
    </row>
    <row r="103" spans="1:22" x14ac:dyDescent="0.2">
      <c r="A103" s="10" t="s">
        <v>105</v>
      </c>
      <c r="B103" s="9">
        <v>82.5</v>
      </c>
      <c r="C103" s="9">
        <v>4</v>
      </c>
      <c r="D103" s="2">
        <v>330</v>
      </c>
      <c r="E103" s="2">
        <v>10</v>
      </c>
      <c r="F103" s="1">
        <v>40</v>
      </c>
      <c r="G103" s="3">
        <v>-30</v>
      </c>
      <c r="H103" s="14">
        <v>-0.75</v>
      </c>
      <c r="I103" s="16">
        <f t="shared" si="16"/>
        <v>156.80000000000001</v>
      </c>
      <c r="J103" s="17">
        <f t="shared" si="17"/>
        <v>49.910990153618386</v>
      </c>
      <c r="K103" s="16">
        <f t="shared" si="18"/>
        <v>243.35999999999999</v>
      </c>
      <c r="L103" s="17">
        <f t="shared" si="19"/>
        <v>77.4638939016873</v>
      </c>
      <c r="M103" s="17"/>
      <c r="N103" s="17"/>
      <c r="S103" s="9"/>
      <c r="T103" s="9"/>
      <c r="U103" s="9">
        <v>1</v>
      </c>
      <c r="V103" s="9">
        <v>9</v>
      </c>
    </row>
    <row r="104" spans="1:22" x14ac:dyDescent="0.2">
      <c r="A104" s="10" t="s">
        <v>106</v>
      </c>
      <c r="B104" s="9">
        <v>97.5</v>
      </c>
      <c r="C104" s="9">
        <v>4</v>
      </c>
      <c r="D104" s="2">
        <v>390</v>
      </c>
      <c r="E104" s="2">
        <v>12</v>
      </c>
      <c r="F104" s="1">
        <v>48</v>
      </c>
      <c r="G104" s="3">
        <v>30</v>
      </c>
      <c r="H104" s="14">
        <v>0.625</v>
      </c>
      <c r="I104" s="16">
        <f t="shared" si="16"/>
        <v>188.16</v>
      </c>
      <c r="J104" s="17">
        <f t="shared" si="17"/>
        <v>59.893188184342051</v>
      </c>
      <c r="K104" s="16">
        <f t="shared" si="18"/>
        <v>290.47999999999996</v>
      </c>
      <c r="L104" s="17">
        <f t="shared" si="19"/>
        <v>92.462655738667507</v>
      </c>
      <c r="M104" s="17"/>
      <c r="N104" s="17"/>
      <c r="S104" s="9"/>
      <c r="T104" s="9"/>
      <c r="U104" s="9">
        <v>1</v>
      </c>
      <c r="V104" s="9">
        <v>11</v>
      </c>
    </row>
    <row r="105" spans="1:22" x14ac:dyDescent="0.2">
      <c r="A105" s="10" t="s">
        <v>107</v>
      </c>
      <c r="B105" s="9">
        <v>112.5</v>
      </c>
      <c r="C105" s="9">
        <v>3</v>
      </c>
      <c r="D105" s="2">
        <v>337.5</v>
      </c>
      <c r="E105" s="2">
        <v>14</v>
      </c>
      <c r="F105" s="1">
        <v>42</v>
      </c>
      <c r="G105" s="3">
        <v>-22.5</v>
      </c>
      <c r="H105" s="14">
        <v>-0.5357142857142857</v>
      </c>
      <c r="I105" s="16">
        <f t="shared" si="16"/>
        <v>164.64000000000001</v>
      </c>
      <c r="J105" s="17">
        <f t="shared" si="17"/>
        <v>52.406539661299306</v>
      </c>
      <c r="K105" s="16">
        <f t="shared" si="18"/>
        <v>253.2</v>
      </c>
      <c r="L105" s="17">
        <f t="shared" si="19"/>
        <v>80.596063181735801</v>
      </c>
      <c r="M105" s="17"/>
      <c r="N105" s="17"/>
      <c r="S105" s="9"/>
      <c r="T105" s="9"/>
      <c r="U105" s="9">
        <v>1</v>
      </c>
      <c r="V105" s="9">
        <v>13</v>
      </c>
    </row>
    <row r="106" spans="1:22" x14ac:dyDescent="0.2">
      <c r="A106" s="10" t="s">
        <v>108</v>
      </c>
      <c r="B106" s="9">
        <v>127.5</v>
      </c>
      <c r="C106" s="9">
        <v>3</v>
      </c>
      <c r="D106" s="2">
        <v>382.5</v>
      </c>
      <c r="E106" s="2">
        <v>16</v>
      </c>
      <c r="F106" s="1">
        <v>48</v>
      </c>
      <c r="G106" s="3">
        <v>22.5</v>
      </c>
      <c r="H106" s="14">
        <v>0.46875</v>
      </c>
      <c r="I106" s="16">
        <f t="shared" si="16"/>
        <v>188.16</v>
      </c>
      <c r="J106" s="17">
        <f t="shared" si="17"/>
        <v>59.893188184342051</v>
      </c>
      <c r="K106" s="16">
        <f t="shared" si="18"/>
        <v>288.53999999999996</v>
      </c>
      <c r="L106" s="17">
        <f t="shared" si="19"/>
        <v>91.845134559470949</v>
      </c>
      <c r="M106" s="17"/>
      <c r="N106" s="17"/>
      <c r="S106" s="9"/>
      <c r="T106" s="9"/>
      <c r="U106" s="9">
        <v>1</v>
      </c>
      <c r="V106" s="9">
        <v>15</v>
      </c>
    </row>
    <row r="107" spans="1:22" x14ac:dyDescent="0.2">
      <c r="A107" s="10" t="s">
        <v>109</v>
      </c>
      <c r="B107" s="9">
        <v>135</v>
      </c>
      <c r="C107" s="9">
        <v>3</v>
      </c>
      <c r="D107" s="2">
        <v>405</v>
      </c>
      <c r="E107" s="2">
        <v>17</v>
      </c>
      <c r="F107" s="1">
        <v>51</v>
      </c>
      <c r="G107" s="3">
        <v>45</v>
      </c>
      <c r="H107" s="14">
        <v>0.88235294117647056</v>
      </c>
      <c r="I107" s="16">
        <f t="shared" si="16"/>
        <v>199.92000000000002</v>
      </c>
      <c r="J107" s="17">
        <f t="shared" si="17"/>
        <v>63.636512445863438</v>
      </c>
      <c r="K107" s="16">
        <f t="shared" si="18"/>
        <v>306.20999999999998</v>
      </c>
      <c r="L107" s="17">
        <f t="shared" si="19"/>
        <v>97.469670248338545</v>
      </c>
      <c r="M107" s="17"/>
      <c r="N107" s="17"/>
      <c r="S107" s="9"/>
      <c r="T107" s="9"/>
      <c r="U107" s="9">
        <v>1</v>
      </c>
      <c r="V107" s="9">
        <v>16</v>
      </c>
    </row>
    <row r="108" spans="1:22" x14ac:dyDescent="0.2">
      <c r="A108" s="10" t="s">
        <v>110</v>
      </c>
      <c r="B108" s="9">
        <v>165</v>
      </c>
      <c r="C108" s="9">
        <v>2</v>
      </c>
      <c r="D108" s="2">
        <v>330</v>
      </c>
      <c r="E108" s="2">
        <v>21</v>
      </c>
      <c r="F108" s="1">
        <v>42</v>
      </c>
      <c r="G108" s="3">
        <v>-30</v>
      </c>
      <c r="H108" s="14">
        <v>-0.7142857142857143</v>
      </c>
      <c r="I108" s="16">
        <f t="shared" si="16"/>
        <v>164.64000000000001</v>
      </c>
      <c r="J108" s="17">
        <f t="shared" si="17"/>
        <v>52.406539661299306</v>
      </c>
      <c r="K108" s="16">
        <f t="shared" si="18"/>
        <v>251.26</v>
      </c>
      <c r="L108" s="17">
        <f t="shared" si="19"/>
        <v>79.978542002539243</v>
      </c>
      <c r="M108" s="17"/>
      <c r="N108" s="17"/>
      <c r="S108" s="9"/>
      <c r="T108" s="9"/>
      <c r="U108" s="9">
        <v>1</v>
      </c>
      <c r="V108" s="9">
        <v>20</v>
      </c>
    </row>
    <row r="109" spans="1:22" x14ac:dyDescent="0.2">
      <c r="A109" s="10" t="s">
        <v>111</v>
      </c>
      <c r="B109" s="9">
        <v>172.5</v>
      </c>
      <c r="C109" s="9">
        <v>2</v>
      </c>
      <c r="D109" s="2">
        <v>345</v>
      </c>
      <c r="E109" s="2">
        <v>22</v>
      </c>
      <c r="F109" s="1">
        <v>44</v>
      </c>
      <c r="G109" s="3">
        <v>-15</v>
      </c>
      <c r="H109" s="14">
        <v>-0.34090909090909088</v>
      </c>
      <c r="I109" s="16">
        <f t="shared" si="16"/>
        <v>172.48</v>
      </c>
      <c r="J109" s="17">
        <f t="shared" si="17"/>
        <v>54.902089168980211</v>
      </c>
      <c r="K109" s="16">
        <f t="shared" si="18"/>
        <v>263.04000000000002</v>
      </c>
      <c r="L109" s="17">
        <f t="shared" si="19"/>
        <v>83.728232461784302</v>
      </c>
      <c r="M109" s="17"/>
      <c r="N109" s="17"/>
      <c r="S109" s="9"/>
      <c r="T109" s="9"/>
      <c r="U109" s="9">
        <v>1</v>
      </c>
      <c r="V109" s="9">
        <v>21</v>
      </c>
    </row>
    <row r="110" spans="1:22" x14ac:dyDescent="0.2">
      <c r="A110" s="8" t="s">
        <v>112</v>
      </c>
      <c r="B110" s="11">
        <v>37.5</v>
      </c>
      <c r="C110" s="11">
        <v>9</v>
      </c>
      <c r="D110" s="6">
        <v>337.5</v>
      </c>
      <c r="E110" s="6">
        <v>3</v>
      </c>
      <c r="F110" s="1">
        <v>27</v>
      </c>
      <c r="G110" s="7">
        <v>-22.5</v>
      </c>
      <c r="H110" s="15">
        <v>-0.83333333333333337</v>
      </c>
      <c r="I110" s="16">
        <f t="shared" si="16"/>
        <v>105.84</v>
      </c>
      <c r="J110" s="17">
        <f t="shared" si="17"/>
        <v>33.689918353692406</v>
      </c>
      <c r="K110" s="16">
        <f t="shared" si="18"/>
        <v>193.95000000000002</v>
      </c>
      <c r="L110" s="17">
        <f t="shared" si="19"/>
        <v>61.736202425346207</v>
      </c>
      <c r="M110" s="17"/>
      <c r="N110" s="17"/>
      <c r="S110" s="9"/>
      <c r="T110" s="9"/>
      <c r="U110" s="9">
        <v>2</v>
      </c>
      <c r="V110" s="9">
        <v>1</v>
      </c>
    </row>
    <row r="111" spans="1:22" x14ac:dyDescent="0.2">
      <c r="A111" s="8" t="s">
        <v>112</v>
      </c>
      <c r="B111" s="11">
        <v>37.5</v>
      </c>
      <c r="C111" s="11">
        <v>10</v>
      </c>
      <c r="D111" s="6">
        <v>375</v>
      </c>
      <c r="E111" s="6">
        <v>3</v>
      </c>
      <c r="F111" s="1">
        <v>30</v>
      </c>
      <c r="G111" s="7">
        <v>15</v>
      </c>
      <c r="H111" s="15">
        <v>0.5</v>
      </c>
      <c r="I111" s="16">
        <f t="shared" si="16"/>
        <v>117.6</v>
      </c>
      <c r="J111" s="17">
        <f t="shared" si="17"/>
        <v>37.433242615213786</v>
      </c>
      <c r="K111" s="16">
        <f t="shared" si="18"/>
        <v>215.5</v>
      </c>
      <c r="L111" s="17">
        <f t="shared" si="19"/>
        <v>68.59578047260689</v>
      </c>
      <c r="M111" s="17" t="s">
        <v>180</v>
      </c>
      <c r="N111" s="17"/>
      <c r="S111" s="9"/>
      <c r="T111" s="9"/>
      <c r="U111" s="9">
        <v>2</v>
      </c>
      <c r="V111" s="9">
        <v>1</v>
      </c>
    </row>
    <row r="112" spans="1:22" x14ac:dyDescent="0.2">
      <c r="A112" s="8" t="s">
        <v>113</v>
      </c>
      <c r="B112" s="11">
        <v>52.5</v>
      </c>
      <c r="C112" s="11">
        <v>7</v>
      </c>
      <c r="D112" s="6">
        <v>367.5</v>
      </c>
      <c r="E112" s="6">
        <v>5</v>
      </c>
      <c r="F112" s="1">
        <v>35</v>
      </c>
      <c r="G112" s="7">
        <v>7.5</v>
      </c>
      <c r="H112" s="15">
        <v>0.21428571428571427</v>
      </c>
      <c r="I112" s="16">
        <f t="shared" si="16"/>
        <v>137.20000000000002</v>
      </c>
      <c r="J112" s="17">
        <f t="shared" si="17"/>
        <v>43.672116384416086</v>
      </c>
      <c r="K112" s="16">
        <f t="shared" si="18"/>
        <v>233.31</v>
      </c>
      <c r="L112" s="17">
        <f t="shared" si="19"/>
        <v>74.264879545540211</v>
      </c>
      <c r="M112" s="17"/>
      <c r="N112" s="17"/>
      <c r="S112" s="9"/>
      <c r="T112" s="9"/>
      <c r="U112" s="9">
        <v>2</v>
      </c>
      <c r="V112" s="9">
        <v>3</v>
      </c>
    </row>
    <row r="113" spans="1:22" x14ac:dyDescent="0.2">
      <c r="A113" s="10" t="s">
        <v>114</v>
      </c>
      <c r="B113" s="9">
        <v>67.5</v>
      </c>
      <c r="C113" s="9">
        <v>5</v>
      </c>
      <c r="D113" s="2">
        <v>337.5</v>
      </c>
      <c r="E113" s="6">
        <v>7</v>
      </c>
      <c r="F113" s="1">
        <v>35</v>
      </c>
      <c r="G113" s="3">
        <v>-22.5</v>
      </c>
      <c r="H113" s="14">
        <v>-0.6428571428571429</v>
      </c>
      <c r="I113" s="16">
        <f t="shared" si="16"/>
        <v>137.20000000000002</v>
      </c>
      <c r="J113" s="17">
        <f t="shared" si="17"/>
        <v>43.672116384416086</v>
      </c>
      <c r="K113" s="16">
        <f t="shared" si="18"/>
        <v>225.55</v>
      </c>
      <c r="L113" s="17">
        <f t="shared" si="19"/>
        <v>71.794794828753993</v>
      </c>
      <c r="M113" s="17"/>
      <c r="N113" s="17"/>
      <c r="S113" s="9"/>
      <c r="T113" s="9"/>
      <c r="U113" s="9">
        <v>2</v>
      </c>
      <c r="V113" s="9">
        <v>5</v>
      </c>
    </row>
    <row r="114" spans="1:22" x14ac:dyDescent="0.2">
      <c r="A114" s="10" t="s">
        <v>115</v>
      </c>
      <c r="B114" s="9">
        <v>75</v>
      </c>
      <c r="C114" s="9">
        <v>5</v>
      </c>
      <c r="D114" s="2">
        <v>375</v>
      </c>
      <c r="E114" s="2">
        <v>8</v>
      </c>
      <c r="F114" s="1">
        <v>40</v>
      </c>
      <c r="G114" s="3">
        <v>15</v>
      </c>
      <c r="H114" s="14">
        <v>0.375</v>
      </c>
      <c r="I114" s="16">
        <f t="shared" si="16"/>
        <v>156.80000000000001</v>
      </c>
      <c r="J114" s="17">
        <f t="shared" si="17"/>
        <v>49.910990153618386</v>
      </c>
      <c r="K114" s="16">
        <f t="shared" si="18"/>
        <v>255</v>
      </c>
      <c r="L114" s="17">
        <f t="shared" si="19"/>
        <v>81.169020976866619</v>
      </c>
      <c r="M114" s="17"/>
      <c r="N114" s="17"/>
      <c r="S114" s="9"/>
      <c r="T114" s="9"/>
      <c r="U114" s="9">
        <v>2</v>
      </c>
      <c r="V114" s="9">
        <v>6</v>
      </c>
    </row>
    <row r="115" spans="1:22" x14ac:dyDescent="0.2">
      <c r="A115" s="8" t="s">
        <v>116</v>
      </c>
      <c r="B115" s="11">
        <v>82.5</v>
      </c>
      <c r="C115" s="11">
        <v>4</v>
      </c>
      <c r="D115" s="6">
        <v>330</v>
      </c>
      <c r="E115" s="6">
        <v>9</v>
      </c>
      <c r="F115" s="1">
        <v>36</v>
      </c>
      <c r="G115" s="7">
        <v>-30</v>
      </c>
      <c r="H115" s="15">
        <v>-0.83333333333333337</v>
      </c>
      <c r="I115" s="16">
        <f>C115*($P$3*S115+$P$4*T115+$P$5*U115+$P$6*V115)</f>
        <v>141.12</v>
      </c>
      <c r="J115" s="17">
        <f>I115/PI()</f>
        <v>44.919891138256546</v>
      </c>
      <c r="K115" s="16">
        <f>C115*($Q$3*S115+$Q$4*T115+$Q$5*U115+$Q$6*V115)</f>
        <v>227.56</v>
      </c>
      <c r="L115" s="17">
        <f>K115/PI()</f>
        <v>72.434597699983414</v>
      </c>
      <c r="M115" s="17"/>
      <c r="N115" s="17"/>
      <c r="S115" s="9"/>
      <c r="T115" s="9"/>
      <c r="U115" s="9">
        <v>2</v>
      </c>
      <c r="V115" s="9">
        <v>7</v>
      </c>
    </row>
    <row r="116" spans="1:22" x14ac:dyDescent="0.2">
      <c r="A116" s="8" t="s">
        <v>117</v>
      </c>
      <c r="B116" s="11">
        <v>97.5</v>
      </c>
      <c r="C116" s="11">
        <v>4</v>
      </c>
      <c r="D116" s="6">
        <v>390</v>
      </c>
      <c r="E116" s="6">
        <v>11</v>
      </c>
      <c r="F116" s="1">
        <v>44</v>
      </c>
      <c r="G116" s="7">
        <v>30</v>
      </c>
      <c r="H116" s="15">
        <v>0.68181818181818177</v>
      </c>
      <c r="I116" s="16">
        <f t="shared" ref="I116:I140" si="20">C116*($P$3*S116+$P$4*T116+$P$5*U116+$P$6*V116)</f>
        <v>172.48000000000002</v>
      </c>
      <c r="J116" s="17">
        <f t="shared" ref="J116:J140" si="21">I116/PI()</f>
        <v>54.902089168980226</v>
      </c>
      <c r="K116" s="16">
        <f t="shared" ref="K116:K140" si="22">C116*($Q$3*S116+$Q$4*T116+$Q$5*U116+$Q$6*V116)</f>
        <v>274.68</v>
      </c>
      <c r="L116" s="17">
        <f t="shared" ref="L116:L140" si="23">K116/PI()</f>
        <v>87.433359536963621</v>
      </c>
      <c r="M116" s="17"/>
      <c r="N116" s="17"/>
      <c r="S116" s="9"/>
      <c r="T116" s="9"/>
      <c r="U116" s="9">
        <v>2</v>
      </c>
      <c r="V116" s="9">
        <v>9</v>
      </c>
    </row>
    <row r="117" spans="1:22" x14ac:dyDescent="0.2">
      <c r="A117" s="8" t="s">
        <v>118</v>
      </c>
      <c r="B117" s="11">
        <v>112.5</v>
      </c>
      <c r="C117" s="11">
        <v>3</v>
      </c>
      <c r="D117" s="6">
        <v>337.5</v>
      </c>
      <c r="E117" s="6">
        <v>13</v>
      </c>
      <c r="F117" s="1">
        <v>39</v>
      </c>
      <c r="G117" s="7">
        <v>-22.5</v>
      </c>
      <c r="H117" s="15">
        <v>-0.57692307692307687</v>
      </c>
      <c r="I117" s="16">
        <f t="shared" si="20"/>
        <v>152.88</v>
      </c>
      <c r="J117" s="17">
        <f t="shared" si="21"/>
        <v>48.663215399777918</v>
      </c>
      <c r="K117" s="16">
        <f t="shared" si="22"/>
        <v>241.34999999999997</v>
      </c>
      <c r="L117" s="17">
        <f t="shared" si="23"/>
        <v>76.824091030457865</v>
      </c>
      <c r="M117" s="17"/>
      <c r="N117" s="17"/>
      <c r="S117" s="9"/>
      <c r="T117" s="9"/>
      <c r="U117" s="9">
        <v>2</v>
      </c>
      <c r="V117" s="9">
        <v>11</v>
      </c>
    </row>
    <row r="118" spans="1:22" x14ac:dyDescent="0.2">
      <c r="A118" s="10" t="s">
        <v>119</v>
      </c>
      <c r="B118" s="9">
        <v>127.5</v>
      </c>
      <c r="C118" s="9">
        <v>3</v>
      </c>
      <c r="D118" s="2">
        <v>382.5</v>
      </c>
      <c r="E118" s="6">
        <v>15</v>
      </c>
      <c r="F118" s="1">
        <v>45</v>
      </c>
      <c r="G118" s="3">
        <v>22.5</v>
      </c>
      <c r="H118" s="14">
        <v>0.5</v>
      </c>
      <c r="I118" s="16">
        <f t="shared" si="20"/>
        <v>176.39999999999998</v>
      </c>
      <c r="J118" s="17">
        <f t="shared" si="21"/>
        <v>56.149863922820671</v>
      </c>
      <c r="K118" s="16">
        <f t="shared" si="22"/>
        <v>276.68999999999994</v>
      </c>
      <c r="L118" s="17">
        <f t="shared" si="23"/>
        <v>88.073162408193028</v>
      </c>
      <c r="M118" s="17"/>
      <c r="N118" s="17"/>
      <c r="S118" s="9"/>
      <c r="T118" s="9"/>
      <c r="U118" s="9">
        <v>2</v>
      </c>
      <c r="V118" s="9">
        <v>13</v>
      </c>
    </row>
    <row r="119" spans="1:22" x14ac:dyDescent="0.2">
      <c r="A119" s="10" t="s">
        <v>120</v>
      </c>
      <c r="B119" s="9">
        <v>135</v>
      </c>
      <c r="C119" s="9">
        <v>3</v>
      </c>
      <c r="D119" s="2">
        <v>405</v>
      </c>
      <c r="E119" s="2">
        <v>16</v>
      </c>
      <c r="F119" s="1">
        <v>48</v>
      </c>
      <c r="G119" s="3">
        <v>45</v>
      </c>
      <c r="H119" s="14">
        <v>0.9375</v>
      </c>
      <c r="I119" s="16">
        <f t="shared" si="20"/>
        <v>188.16</v>
      </c>
      <c r="J119" s="17">
        <f t="shared" si="21"/>
        <v>59.893188184342051</v>
      </c>
      <c r="K119" s="16">
        <f t="shared" si="22"/>
        <v>294.35999999999996</v>
      </c>
      <c r="L119" s="17">
        <f t="shared" si="23"/>
        <v>93.697698097060609</v>
      </c>
      <c r="M119" s="17"/>
      <c r="N119" s="17"/>
      <c r="S119" s="9"/>
      <c r="T119" s="9"/>
      <c r="U119" s="9">
        <v>2</v>
      </c>
      <c r="V119" s="9">
        <v>14</v>
      </c>
    </row>
    <row r="120" spans="1:22" x14ac:dyDescent="0.2">
      <c r="A120" s="8" t="s">
        <v>121</v>
      </c>
      <c r="B120" s="11">
        <v>165</v>
      </c>
      <c r="C120" s="11">
        <v>2</v>
      </c>
      <c r="D120" s="6">
        <v>330</v>
      </c>
      <c r="E120" s="2">
        <v>20</v>
      </c>
      <c r="F120" s="1">
        <v>40</v>
      </c>
      <c r="G120" s="7">
        <v>-30</v>
      </c>
      <c r="H120" s="15">
        <v>-0.75</v>
      </c>
      <c r="I120" s="16">
        <f t="shared" si="20"/>
        <v>156.80000000000001</v>
      </c>
      <c r="J120" s="17">
        <f t="shared" si="21"/>
        <v>49.910990153618386</v>
      </c>
      <c r="K120" s="16">
        <f t="shared" si="22"/>
        <v>243.35999999999999</v>
      </c>
      <c r="L120" s="17">
        <f t="shared" si="23"/>
        <v>77.4638939016873</v>
      </c>
      <c r="M120" s="17"/>
      <c r="N120" s="17"/>
      <c r="S120" s="9"/>
      <c r="T120" s="9"/>
      <c r="U120" s="9">
        <v>2</v>
      </c>
      <c r="V120" s="9">
        <v>18</v>
      </c>
    </row>
    <row r="121" spans="1:22" x14ac:dyDescent="0.2">
      <c r="A121" s="10" t="s">
        <v>122</v>
      </c>
      <c r="B121" s="9">
        <v>172.5</v>
      </c>
      <c r="C121" s="9">
        <v>2</v>
      </c>
      <c r="D121" s="2">
        <v>345</v>
      </c>
      <c r="E121" s="6">
        <v>21</v>
      </c>
      <c r="F121" s="1">
        <v>42</v>
      </c>
      <c r="G121" s="3">
        <v>-15</v>
      </c>
      <c r="H121" s="14">
        <v>-0.35714285714285715</v>
      </c>
      <c r="I121" s="16">
        <f t="shared" si="20"/>
        <v>164.64000000000001</v>
      </c>
      <c r="J121" s="17">
        <f t="shared" si="21"/>
        <v>52.406539661299306</v>
      </c>
      <c r="K121" s="16">
        <f t="shared" si="22"/>
        <v>255.14</v>
      </c>
      <c r="L121" s="17">
        <f t="shared" si="23"/>
        <v>81.213584360932344</v>
      </c>
      <c r="M121" s="17"/>
      <c r="N121" s="17"/>
      <c r="S121" s="9"/>
      <c r="T121" s="9"/>
      <c r="U121" s="9">
        <v>2</v>
      </c>
      <c r="V121" s="9">
        <v>19</v>
      </c>
    </row>
    <row r="122" spans="1:22" x14ac:dyDescent="0.2">
      <c r="A122" s="10" t="s">
        <v>123</v>
      </c>
      <c r="B122" s="9">
        <v>52.5</v>
      </c>
      <c r="C122" s="9">
        <v>7</v>
      </c>
      <c r="D122" s="2">
        <v>367.5</v>
      </c>
      <c r="E122" s="2">
        <v>4</v>
      </c>
      <c r="F122" s="1">
        <v>28</v>
      </c>
      <c r="G122" s="3">
        <v>7.5</v>
      </c>
      <c r="H122" s="14">
        <v>0.26785714285714285</v>
      </c>
      <c r="I122" s="16">
        <f t="shared" si="20"/>
        <v>109.75999999999999</v>
      </c>
      <c r="J122" s="17">
        <f t="shared" si="21"/>
        <v>34.937693107532866</v>
      </c>
      <c r="K122" s="16">
        <f t="shared" si="22"/>
        <v>205.66000000000003</v>
      </c>
      <c r="L122" s="17">
        <f t="shared" si="23"/>
        <v>65.463611192558403</v>
      </c>
      <c r="M122" s="17"/>
      <c r="N122" s="17"/>
      <c r="S122" s="1"/>
      <c r="T122" s="1"/>
      <c r="U122" s="1">
        <v>3</v>
      </c>
      <c r="V122" s="1">
        <v>1</v>
      </c>
    </row>
    <row r="123" spans="1:22" x14ac:dyDescent="0.2">
      <c r="A123" s="10" t="s">
        <v>124</v>
      </c>
      <c r="B123" s="9">
        <v>67.5</v>
      </c>
      <c r="C123" s="9">
        <v>5</v>
      </c>
      <c r="D123" s="2">
        <v>337.5</v>
      </c>
      <c r="E123" s="2">
        <v>6</v>
      </c>
      <c r="F123" s="1">
        <v>30</v>
      </c>
      <c r="G123" s="3">
        <v>-22.5</v>
      </c>
      <c r="H123" s="14">
        <v>-0.75</v>
      </c>
      <c r="I123" s="16">
        <f t="shared" si="20"/>
        <v>117.6</v>
      </c>
      <c r="J123" s="17">
        <f t="shared" si="21"/>
        <v>37.433242615213786</v>
      </c>
      <c r="K123" s="16">
        <f t="shared" si="22"/>
        <v>205.79999999999998</v>
      </c>
      <c r="L123" s="17">
        <f t="shared" si="23"/>
        <v>65.508174576624114</v>
      </c>
      <c r="M123" s="17"/>
      <c r="N123" s="17"/>
      <c r="S123" s="1"/>
      <c r="T123" s="1"/>
      <c r="U123" s="1">
        <v>3</v>
      </c>
      <c r="V123" s="1">
        <v>3</v>
      </c>
    </row>
    <row r="124" spans="1:22" x14ac:dyDescent="0.2">
      <c r="A124" s="10" t="s">
        <v>125</v>
      </c>
      <c r="B124" s="9">
        <v>75</v>
      </c>
      <c r="C124" s="9">
        <v>5</v>
      </c>
      <c r="D124" s="2">
        <v>375</v>
      </c>
      <c r="E124" s="2">
        <v>7</v>
      </c>
      <c r="F124" s="1">
        <v>35</v>
      </c>
      <c r="G124" s="3">
        <v>15</v>
      </c>
      <c r="H124" s="14">
        <v>0.42857142857142855</v>
      </c>
      <c r="I124" s="16">
        <f t="shared" si="20"/>
        <v>137.19999999999999</v>
      </c>
      <c r="J124" s="17">
        <f t="shared" si="21"/>
        <v>43.672116384416078</v>
      </c>
      <c r="K124" s="16">
        <f t="shared" si="22"/>
        <v>235.25</v>
      </c>
      <c r="L124" s="17">
        <f t="shared" si="23"/>
        <v>74.882400724736755</v>
      </c>
      <c r="M124" s="17"/>
      <c r="N124" s="17"/>
      <c r="S124" s="1"/>
      <c r="T124" s="1"/>
      <c r="U124" s="1">
        <v>3</v>
      </c>
      <c r="V124" s="1">
        <v>4</v>
      </c>
    </row>
    <row r="125" spans="1:22" x14ac:dyDescent="0.2">
      <c r="A125" s="10" t="s">
        <v>126</v>
      </c>
      <c r="B125" s="9">
        <v>82.5</v>
      </c>
      <c r="C125" s="9">
        <v>4</v>
      </c>
      <c r="D125" s="2">
        <v>330</v>
      </c>
      <c r="E125" s="2">
        <v>8</v>
      </c>
      <c r="F125" s="1">
        <v>32</v>
      </c>
      <c r="G125" s="3">
        <v>-30</v>
      </c>
      <c r="H125" s="14">
        <v>-0.9375</v>
      </c>
      <c r="I125" s="16">
        <f t="shared" si="20"/>
        <v>125.44</v>
      </c>
      <c r="J125" s="17">
        <f t="shared" si="21"/>
        <v>39.928792122894706</v>
      </c>
      <c r="K125" s="16">
        <f t="shared" si="22"/>
        <v>211.76</v>
      </c>
      <c r="L125" s="17">
        <f t="shared" si="23"/>
        <v>67.405301498279513</v>
      </c>
      <c r="M125" s="17"/>
      <c r="N125" s="17"/>
      <c r="S125" s="1"/>
      <c r="T125" s="1"/>
      <c r="U125" s="1">
        <v>3</v>
      </c>
      <c r="V125" s="1">
        <v>5</v>
      </c>
    </row>
    <row r="126" spans="1:22" x14ac:dyDescent="0.2">
      <c r="A126" s="10" t="s">
        <v>127</v>
      </c>
      <c r="B126" s="9">
        <v>97.5</v>
      </c>
      <c r="C126" s="9">
        <v>4</v>
      </c>
      <c r="D126" s="2">
        <v>390</v>
      </c>
      <c r="E126" s="2">
        <v>10</v>
      </c>
      <c r="F126" s="1">
        <v>40</v>
      </c>
      <c r="G126" s="3">
        <v>30</v>
      </c>
      <c r="H126" s="14">
        <v>0.75</v>
      </c>
      <c r="I126" s="16">
        <f t="shared" si="20"/>
        <v>156.79999999999998</v>
      </c>
      <c r="J126" s="17">
        <f t="shared" si="21"/>
        <v>49.910990153618371</v>
      </c>
      <c r="K126" s="16">
        <f t="shared" si="22"/>
        <v>258.88</v>
      </c>
      <c r="L126" s="17">
        <f t="shared" si="23"/>
        <v>82.404063335259735</v>
      </c>
      <c r="M126" s="17"/>
      <c r="N126" s="17"/>
      <c r="S126" s="1"/>
      <c r="T126" s="1"/>
      <c r="U126" s="1">
        <v>3</v>
      </c>
      <c r="V126" s="1">
        <v>7</v>
      </c>
    </row>
    <row r="127" spans="1:22" x14ac:dyDescent="0.2">
      <c r="A127" s="8" t="s">
        <v>128</v>
      </c>
      <c r="B127" s="11">
        <v>112.5</v>
      </c>
      <c r="C127" s="11">
        <v>3</v>
      </c>
      <c r="D127" s="6">
        <v>337.5</v>
      </c>
      <c r="E127" s="2">
        <v>12</v>
      </c>
      <c r="F127" s="1">
        <v>36</v>
      </c>
      <c r="G127" s="7">
        <v>-22.5</v>
      </c>
      <c r="H127" s="15">
        <v>-0.625</v>
      </c>
      <c r="I127" s="16">
        <f t="shared" si="20"/>
        <v>141.12</v>
      </c>
      <c r="J127" s="17">
        <f t="shared" si="21"/>
        <v>44.919891138256546</v>
      </c>
      <c r="K127" s="16">
        <f t="shared" si="22"/>
        <v>229.5</v>
      </c>
      <c r="L127" s="17">
        <f t="shared" si="23"/>
        <v>73.052118879179957</v>
      </c>
      <c r="M127" s="17"/>
      <c r="N127" s="17"/>
      <c r="S127" s="1"/>
      <c r="T127" s="1"/>
      <c r="U127" s="1">
        <v>3</v>
      </c>
      <c r="V127" s="1">
        <v>9</v>
      </c>
    </row>
    <row r="128" spans="1:22" x14ac:dyDescent="0.2">
      <c r="A128" s="10" t="s">
        <v>129</v>
      </c>
      <c r="B128" s="9">
        <v>127.5</v>
      </c>
      <c r="C128" s="9">
        <v>3</v>
      </c>
      <c r="D128" s="2">
        <v>382.5</v>
      </c>
      <c r="E128" s="2">
        <v>14</v>
      </c>
      <c r="F128" s="1">
        <v>42</v>
      </c>
      <c r="G128" s="3">
        <v>22.5</v>
      </c>
      <c r="H128" s="14">
        <v>0.5357142857142857</v>
      </c>
      <c r="I128" s="16">
        <f t="shared" si="20"/>
        <v>164.64</v>
      </c>
      <c r="J128" s="17">
        <f t="shared" si="21"/>
        <v>52.406539661299291</v>
      </c>
      <c r="K128" s="16">
        <f t="shared" si="22"/>
        <v>264.84000000000003</v>
      </c>
      <c r="L128" s="17">
        <f t="shared" si="23"/>
        <v>84.301190256915135</v>
      </c>
      <c r="M128" s="17"/>
      <c r="N128" s="17"/>
      <c r="S128" s="1"/>
      <c r="T128" s="1"/>
      <c r="U128" s="1">
        <v>3</v>
      </c>
      <c r="V128" s="1">
        <v>11</v>
      </c>
    </row>
    <row r="129" spans="1:22" x14ac:dyDescent="0.2">
      <c r="A129" s="10" t="s">
        <v>130</v>
      </c>
      <c r="B129" s="9">
        <v>135</v>
      </c>
      <c r="C129" s="9">
        <v>3</v>
      </c>
      <c r="D129" s="2">
        <v>405</v>
      </c>
      <c r="E129" s="2">
        <v>15</v>
      </c>
      <c r="F129" s="1">
        <v>45</v>
      </c>
      <c r="G129" s="3">
        <v>45</v>
      </c>
      <c r="H129" s="14">
        <v>1</v>
      </c>
      <c r="I129" s="16">
        <f t="shared" si="20"/>
        <v>176.39999999999998</v>
      </c>
      <c r="J129" s="17">
        <f t="shared" si="21"/>
        <v>56.149863922820671</v>
      </c>
      <c r="K129" s="16">
        <f t="shared" si="22"/>
        <v>282.51</v>
      </c>
      <c r="L129" s="17">
        <f t="shared" si="23"/>
        <v>89.925725945782702</v>
      </c>
      <c r="M129" s="17"/>
      <c r="N129" s="17"/>
      <c r="S129" s="1"/>
      <c r="T129" s="1"/>
      <c r="U129" s="1">
        <v>3</v>
      </c>
      <c r="V129" s="1">
        <v>12</v>
      </c>
    </row>
    <row r="130" spans="1:22" x14ac:dyDescent="0.2">
      <c r="A130" s="10" t="s">
        <v>131</v>
      </c>
      <c r="B130" s="9">
        <v>165</v>
      </c>
      <c r="C130" s="9">
        <v>2</v>
      </c>
      <c r="D130" s="2">
        <v>330</v>
      </c>
      <c r="E130" s="2">
        <v>19</v>
      </c>
      <c r="F130" s="1">
        <v>38</v>
      </c>
      <c r="G130" s="3">
        <v>-30</v>
      </c>
      <c r="H130" s="14">
        <v>-0.78947368421052633</v>
      </c>
      <c r="I130" s="16">
        <f t="shared" si="20"/>
        <v>148.96</v>
      </c>
      <c r="J130" s="17">
        <f t="shared" si="21"/>
        <v>47.415440645937466</v>
      </c>
      <c r="K130" s="16">
        <f t="shared" si="22"/>
        <v>235.45999999999998</v>
      </c>
      <c r="L130" s="17">
        <f t="shared" si="23"/>
        <v>74.949245800835342</v>
      </c>
      <c r="M130" s="17"/>
      <c r="N130" s="17"/>
      <c r="S130" s="1"/>
      <c r="T130" s="1"/>
      <c r="U130" s="1">
        <v>3</v>
      </c>
      <c r="V130" s="1">
        <v>16</v>
      </c>
    </row>
    <row r="131" spans="1:22" x14ac:dyDescent="0.2">
      <c r="A131" s="10" t="s">
        <v>132</v>
      </c>
      <c r="B131" s="9">
        <v>172.5</v>
      </c>
      <c r="C131" s="9">
        <v>2</v>
      </c>
      <c r="D131" s="2">
        <v>345</v>
      </c>
      <c r="E131" s="2">
        <v>20</v>
      </c>
      <c r="F131" s="1">
        <v>40</v>
      </c>
      <c r="G131" s="3">
        <v>-15</v>
      </c>
      <c r="H131" s="14">
        <v>-0.375</v>
      </c>
      <c r="I131" s="16">
        <f t="shared" si="20"/>
        <v>156.80000000000001</v>
      </c>
      <c r="J131" s="17">
        <f t="shared" si="21"/>
        <v>49.910990153618386</v>
      </c>
      <c r="K131" s="16">
        <f t="shared" si="22"/>
        <v>247.24</v>
      </c>
      <c r="L131" s="17">
        <f t="shared" si="23"/>
        <v>78.698936260080416</v>
      </c>
      <c r="M131" s="17"/>
      <c r="N131" s="17"/>
      <c r="S131" s="1"/>
      <c r="T131" s="1"/>
      <c r="U131" s="1">
        <v>3</v>
      </c>
      <c r="V131" s="1">
        <v>17</v>
      </c>
    </row>
    <row r="132" spans="1:22" x14ac:dyDescent="0.2">
      <c r="A132" s="10" t="s">
        <v>133</v>
      </c>
      <c r="B132" s="9">
        <v>67.5</v>
      </c>
      <c r="C132" s="9">
        <v>5</v>
      </c>
      <c r="D132" s="2">
        <v>337.5</v>
      </c>
      <c r="E132" s="2">
        <v>5</v>
      </c>
      <c r="F132" s="1">
        <v>25</v>
      </c>
      <c r="G132" s="3">
        <v>-22.5</v>
      </c>
      <c r="H132" s="14">
        <v>-0.9</v>
      </c>
      <c r="I132" s="16">
        <f t="shared" si="20"/>
        <v>98</v>
      </c>
      <c r="J132" s="17">
        <f t="shared" si="21"/>
        <v>31.194368846011486</v>
      </c>
      <c r="K132" s="16">
        <f t="shared" si="22"/>
        <v>186.05</v>
      </c>
      <c r="L132" s="17">
        <f t="shared" si="23"/>
        <v>59.221554324494264</v>
      </c>
      <c r="M132" s="17"/>
      <c r="N132" s="17"/>
      <c r="S132" s="1"/>
      <c r="T132" s="1"/>
      <c r="U132" s="1">
        <v>4</v>
      </c>
      <c r="V132" s="1">
        <v>1</v>
      </c>
    </row>
    <row r="133" spans="1:22" x14ac:dyDescent="0.2">
      <c r="A133" s="10" t="s">
        <v>134</v>
      </c>
      <c r="B133" s="9">
        <v>75</v>
      </c>
      <c r="C133" s="9">
        <v>5</v>
      </c>
      <c r="D133" s="2">
        <v>375</v>
      </c>
      <c r="E133" s="2">
        <v>6</v>
      </c>
      <c r="F133" s="1">
        <v>30</v>
      </c>
      <c r="G133" s="3">
        <v>15</v>
      </c>
      <c r="H133" s="14">
        <v>0.5</v>
      </c>
      <c r="I133" s="16">
        <f t="shared" si="20"/>
        <v>117.6</v>
      </c>
      <c r="J133" s="17">
        <f t="shared" si="21"/>
        <v>37.433242615213786</v>
      </c>
      <c r="K133" s="16">
        <f t="shared" si="22"/>
        <v>215.5</v>
      </c>
      <c r="L133" s="17">
        <f t="shared" si="23"/>
        <v>68.59578047260689</v>
      </c>
      <c r="M133" s="17"/>
      <c r="N133" s="17"/>
      <c r="S133" s="1"/>
      <c r="T133" s="1"/>
      <c r="U133" s="1">
        <v>4</v>
      </c>
      <c r="V133" s="1">
        <v>2</v>
      </c>
    </row>
    <row r="134" spans="1:22" x14ac:dyDescent="0.2">
      <c r="A134" s="10" t="s">
        <v>135</v>
      </c>
      <c r="B134" s="9">
        <v>97.5</v>
      </c>
      <c r="C134" s="9">
        <v>4</v>
      </c>
      <c r="D134" s="2">
        <v>390</v>
      </c>
      <c r="E134" s="2">
        <v>9</v>
      </c>
      <c r="F134" s="1">
        <v>36</v>
      </c>
      <c r="G134" s="3">
        <v>30</v>
      </c>
      <c r="H134" s="14">
        <v>0.83333333333333337</v>
      </c>
      <c r="I134" s="16">
        <f t="shared" si="20"/>
        <v>141.12</v>
      </c>
      <c r="J134" s="17">
        <f t="shared" si="21"/>
        <v>44.919891138256546</v>
      </c>
      <c r="K134" s="16">
        <f t="shared" si="22"/>
        <v>243.07999999999998</v>
      </c>
      <c r="L134" s="17">
        <f t="shared" si="23"/>
        <v>77.374767133555835</v>
      </c>
      <c r="M134" s="17"/>
      <c r="N134" s="17"/>
      <c r="S134" s="1"/>
      <c r="T134" s="1"/>
      <c r="U134" s="1">
        <v>4</v>
      </c>
      <c r="V134" s="1">
        <v>5</v>
      </c>
    </row>
    <row r="135" spans="1:22" x14ac:dyDescent="0.2">
      <c r="A135" s="8" t="s">
        <v>136</v>
      </c>
      <c r="B135" s="11">
        <v>112.5</v>
      </c>
      <c r="C135" s="11">
        <v>3</v>
      </c>
      <c r="D135" s="6">
        <v>337.5</v>
      </c>
      <c r="E135" s="2">
        <v>11</v>
      </c>
      <c r="F135" s="1">
        <v>33</v>
      </c>
      <c r="G135" s="7">
        <v>-22.5</v>
      </c>
      <c r="H135" s="15">
        <v>-0.68181818181818177</v>
      </c>
      <c r="I135" s="16">
        <f t="shared" si="20"/>
        <v>129.35999999999999</v>
      </c>
      <c r="J135" s="17">
        <f t="shared" si="21"/>
        <v>41.176566876735158</v>
      </c>
      <c r="K135" s="16">
        <f t="shared" si="22"/>
        <v>217.64999999999998</v>
      </c>
      <c r="L135" s="17">
        <f t="shared" si="23"/>
        <v>69.280146727902036</v>
      </c>
      <c r="M135" s="17"/>
      <c r="N135" s="17"/>
      <c r="S135" s="1"/>
      <c r="T135" s="1"/>
      <c r="U135" s="1">
        <v>4</v>
      </c>
      <c r="V135" s="1">
        <v>7</v>
      </c>
    </row>
    <row r="136" spans="1:22" x14ac:dyDescent="0.2">
      <c r="A136" s="10" t="s">
        <v>137</v>
      </c>
      <c r="B136" s="9">
        <v>127.5</v>
      </c>
      <c r="C136" s="9">
        <v>3</v>
      </c>
      <c r="D136" s="2">
        <v>382.5</v>
      </c>
      <c r="E136" s="2">
        <v>13</v>
      </c>
      <c r="F136" s="1">
        <v>39</v>
      </c>
      <c r="G136" s="3">
        <v>22.5</v>
      </c>
      <c r="H136" s="14">
        <v>0.57692307692307687</v>
      </c>
      <c r="I136" s="16">
        <f t="shared" si="20"/>
        <v>152.88</v>
      </c>
      <c r="J136" s="17">
        <f t="shared" si="21"/>
        <v>48.663215399777918</v>
      </c>
      <c r="K136" s="16">
        <f t="shared" si="22"/>
        <v>252.99</v>
      </c>
      <c r="L136" s="17">
        <f t="shared" si="23"/>
        <v>80.529218105637213</v>
      </c>
      <c r="M136" s="17"/>
      <c r="N136" s="17"/>
      <c r="S136" s="1"/>
      <c r="T136" s="1"/>
      <c r="U136" s="1">
        <v>4</v>
      </c>
      <c r="V136" s="1">
        <v>9</v>
      </c>
    </row>
    <row r="137" spans="1:22" x14ac:dyDescent="0.2">
      <c r="A137" s="10" t="s">
        <v>138</v>
      </c>
      <c r="B137" s="9">
        <v>165</v>
      </c>
      <c r="C137" s="9">
        <v>2</v>
      </c>
      <c r="D137" s="2">
        <v>330</v>
      </c>
      <c r="E137" s="2">
        <v>18</v>
      </c>
      <c r="F137" s="1">
        <v>36</v>
      </c>
      <c r="G137" s="3">
        <v>-30</v>
      </c>
      <c r="H137" s="14">
        <v>-0.83333333333333337</v>
      </c>
      <c r="I137" s="16">
        <f t="shared" si="20"/>
        <v>141.12</v>
      </c>
      <c r="J137" s="17">
        <f t="shared" si="21"/>
        <v>44.919891138256546</v>
      </c>
      <c r="K137" s="16">
        <f t="shared" si="22"/>
        <v>227.56</v>
      </c>
      <c r="L137" s="17">
        <f t="shared" si="23"/>
        <v>72.434597699983414</v>
      </c>
      <c r="M137" s="17"/>
      <c r="N137" s="17"/>
      <c r="S137" s="1"/>
      <c r="T137" s="1"/>
      <c r="U137" s="1">
        <v>4</v>
      </c>
      <c r="V137" s="1">
        <v>14</v>
      </c>
    </row>
    <row r="138" spans="1:22" x14ac:dyDescent="0.2">
      <c r="A138" s="8" t="s">
        <v>139</v>
      </c>
      <c r="B138" s="11">
        <v>172.5</v>
      </c>
      <c r="C138" s="11">
        <v>2</v>
      </c>
      <c r="D138" s="6">
        <v>345</v>
      </c>
      <c r="E138" s="2">
        <v>19</v>
      </c>
      <c r="F138" s="1">
        <v>38</v>
      </c>
      <c r="G138" s="7">
        <v>-15</v>
      </c>
      <c r="H138" s="15">
        <v>-0.39473684210526316</v>
      </c>
      <c r="I138" s="16">
        <f t="shared" si="20"/>
        <v>148.95999999999998</v>
      </c>
      <c r="J138" s="17">
        <f t="shared" si="21"/>
        <v>47.415440645937451</v>
      </c>
      <c r="K138" s="16">
        <f t="shared" si="22"/>
        <v>239.33999999999997</v>
      </c>
      <c r="L138" s="17">
        <f t="shared" si="23"/>
        <v>76.184288159228458</v>
      </c>
      <c r="M138" s="17"/>
      <c r="N138" s="17"/>
      <c r="S138" s="1"/>
      <c r="T138" s="1"/>
      <c r="U138" s="1">
        <v>4</v>
      </c>
      <c r="V138" s="1">
        <v>15</v>
      </c>
    </row>
    <row r="139" spans="1:22" x14ac:dyDescent="0.2">
      <c r="A139" s="10" t="s">
        <v>140</v>
      </c>
      <c r="B139" s="9">
        <v>97.5</v>
      </c>
      <c r="C139" s="9">
        <v>4</v>
      </c>
      <c r="D139" s="2">
        <v>390</v>
      </c>
      <c r="E139" s="2">
        <v>8</v>
      </c>
      <c r="F139" s="1">
        <v>32</v>
      </c>
      <c r="G139" s="3">
        <v>30</v>
      </c>
      <c r="H139" s="14">
        <v>0.9375</v>
      </c>
      <c r="I139" s="16">
        <f t="shared" si="20"/>
        <v>125.44</v>
      </c>
      <c r="J139" s="17">
        <f t="shared" si="21"/>
        <v>39.928792122894706</v>
      </c>
      <c r="K139" s="16">
        <f t="shared" si="22"/>
        <v>227.27999999999997</v>
      </c>
      <c r="L139" s="17">
        <f t="shared" si="23"/>
        <v>72.345470931851935</v>
      </c>
      <c r="M139" s="17"/>
      <c r="N139" s="17"/>
      <c r="S139" s="1"/>
      <c r="T139" s="1"/>
      <c r="U139" s="1">
        <v>5</v>
      </c>
      <c r="V139" s="1">
        <v>3</v>
      </c>
    </row>
    <row r="140" spans="1:22" x14ac:dyDescent="0.2">
      <c r="A140" s="10" t="s">
        <v>141</v>
      </c>
      <c r="B140" s="9">
        <v>112.5</v>
      </c>
      <c r="C140" s="9">
        <v>3</v>
      </c>
      <c r="D140" s="2">
        <v>337.5</v>
      </c>
      <c r="E140" s="2">
        <v>10</v>
      </c>
      <c r="F140" s="1">
        <v>30</v>
      </c>
      <c r="G140" s="3">
        <v>-22.5</v>
      </c>
      <c r="H140" s="14">
        <v>-0.75</v>
      </c>
      <c r="I140" s="16">
        <f t="shared" si="20"/>
        <v>117.60000000000001</v>
      </c>
      <c r="J140" s="17">
        <f t="shared" si="21"/>
        <v>37.433242615213786</v>
      </c>
      <c r="K140" s="16">
        <f t="shared" si="22"/>
        <v>205.79999999999998</v>
      </c>
      <c r="L140" s="17">
        <f t="shared" si="23"/>
        <v>65.508174576624114</v>
      </c>
      <c r="M140" s="17"/>
      <c r="N140" s="17"/>
      <c r="S140" s="1"/>
      <c r="T140" s="1"/>
      <c r="U140" s="1">
        <v>5</v>
      </c>
      <c r="V140" s="1">
        <v>5</v>
      </c>
    </row>
    <row r="141" spans="1:22" x14ac:dyDescent="0.2">
      <c r="A141" s="10" t="s">
        <v>142</v>
      </c>
      <c r="B141" s="9">
        <v>127.5</v>
      </c>
      <c r="C141" s="9">
        <v>3</v>
      </c>
      <c r="D141" s="2">
        <v>382.5</v>
      </c>
      <c r="E141" s="2">
        <v>12</v>
      </c>
      <c r="F141" s="1">
        <v>36</v>
      </c>
      <c r="G141" s="3">
        <v>22.5</v>
      </c>
      <c r="H141" s="14">
        <v>0.625</v>
      </c>
      <c r="I141" s="16">
        <f t="shared" ref="I141:I156" si="24">C141*($P$3*S141+$P$4*T141+$P$5*U141+$P$6*V141)</f>
        <v>141.12</v>
      </c>
      <c r="J141" s="17">
        <f t="shared" ref="J141:J156" si="25">I141/PI()</f>
        <v>44.919891138256546</v>
      </c>
      <c r="K141" s="16">
        <f t="shared" ref="K141:K156" si="26">C141*($Q$3*S141+$Q$4*T141+$Q$5*U141+$Q$6*V141)</f>
        <v>241.14</v>
      </c>
      <c r="L141" s="17">
        <f t="shared" ref="L141:L156" si="27">K141/PI()</f>
        <v>76.757245954359277</v>
      </c>
      <c r="S141" s="1"/>
      <c r="T141" s="1"/>
      <c r="U141" s="1">
        <v>5</v>
      </c>
      <c r="V141" s="1">
        <v>7</v>
      </c>
    </row>
    <row r="142" spans="1:22" x14ac:dyDescent="0.2">
      <c r="A142" s="10" t="s">
        <v>143</v>
      </c>
      <c r="B142" s="9">
        <v>165</v>
      </c>
      <c r="C142" s="9">
        <v>2</v>
      </c>
      <c r="D142" s="2">
        <v>330</v>
      </c>
      <c r="E142" s="2">
        <v>17</v>
      </c>
      <c r="F142" s="1">
        <v>34</v>
      </c>
      <c r="G142" s="3">
        <v>-30</v>
      </c>
      <c r="H142" s="14">
        <v>-0.88235294117647056</v>
      </c>
      <c r="I142" s="16">
        <f t="shared" si="24"/>
        <v>133.28</v>
      </c>
      <c r="J142" s="17">
        <f t="shared" si="25"/>
        <v>42.424341630575626</v>
      </c>
      <c r="K142" s="16">
        <f t="shared" si="26"/>
        <v>219.65999999999997</v>
      </c>
      <c r="L142" s="17">
        <f t="shared" si="27"/>
        <v>69.919949599131456</v>
      </c>
      <c r="S142" s="1"/>
      <c r="T142" s="1"/>
      <c r="U142" s="1">
        <v>5</v>
      </c>
      <c r="V142" s="1">
        <v>12</v>
      </c>
    </row>
    <row r="143" spans="1:22" x14ac:dyDescent="0.2">
      <c r="A143" s="8" t="s">
        <v>144</v>
      </c>
      <c r="B143" s="11">
        <v>172.5</v>
      </c>
      <c r="C143" s="11">
        <v>2</v>
      </c>
      <c r="D143" s="6">
        <v>345</v>
      </c>
      <c r="E143" s="2">
        <v>18</v>
      </c>
      <c r="F143" s="1">
        <v>36</v>
      </c>
      <c r="G143" s="7">
        <v>-15</v>
      </c>
      <c r="H143" s="15">
        <v>-0.41666666666666669</v>
      </c>
      <c r="I143" s="16">
        <f t="shared" si="24"/>
        <v>141.12</v>
      </c>
      <c r="J143" s="17">
        <f t="shared" si="25"/>
        <v>44.919891138256546</v>
      </c>
      <c r="K143" s="16">
        <f t="shared" si="26"/>
        <v>231.44</v>
      </c>
      <c r="L143" s="17">
        <f t="shared" si="27"/>
        <v>73.669640058376515</v>
      </c>
      <c r="S143" s="1"/>
      <c r="T143" s="1"/>
      <c r="U143" s="1">
        <v>5</v>
      </c>
      <c r="V143" s="1">
        <v>13</v>
      </c>
    </row>
    <row r="144" spans="1:22" x14ac:dyDescent="0.2">
      <c r="A144" s="10" t="s">
        <v>145</v>
      </c>
      <c r="B144" s="9">
        <v>112.5</v>
      </c>
      <c r="C144" s="9">
        <v>3</v>
      </c>
      <c r="D144" s="2">
        <v>337.5</v>
      </c>
      <c r="E144" s="2">
        <v>9</v>
      </c>
      <c r="F144" s="1">
        <v>27</v>
      </c>
      <c r="G144" s="3">
        <v>-22.5</v>
      </c>
      <c r="H144" s="14">
        <v>-0.83333333333333337</v>
      </c>
      <c r="I144" s="16">
        <f t="shared" si="24"/>
        <v>105.84</v>
      </c>
      <c r="J144" s="17">
        <f t="shared" si="25"/>
        <v>33.689918353692406</v>
      </c>
      <c r="K144" s="16">
        <f t="shared" si="26"/>
        <v>193.95000000000002</v>
      </c>
      <c r="L144" s="17">
        <f t="shared" si="27"/>
        <v>61.736202425346207</v>
      </c>
      <c r="S144" s="1"/>
      <c r="T144" s="1"/>
      <c r="U144" s="1">
        <v>6</v>
      </c>
      <c r="V144" s="1">
        <v>3</v>
      </c>
    </row>
    <row r="145" spans="1:22" x14ac:dyDescent="0.2">
      <c r="A145" s="10" t="s">
        <v>146</v>
      </c>
      <c r="B145" s="9">
        <v>127.5</v>
      </c>
      <c r="C145" s="9">
        <v>3</v>
      </c>
      <c r="D145" s="2">
        <v>382.5</v>
      </c>
      <c r="E145" s="2">
        <v>11</v>
      </c>
      <c r="F145" s="1">
        <v>33</v>
      </c>
      <c r="G145" s="3">
        <v>22.5</v>
      </c>
      <c r="H145" s="14">
        <v>0.68181818181818177</v>
      </c>
      <c r="I145" s="16">
        <f t="shared" si="24"/>
        <v>129.36000000000001</v>
      </c>
      <c r="J145" s="17">
        <f t="shared" si="25"/>
        <v>41.176566876735166</v>
      </c>
      <c r="K145" s="16">
        <f t="shared" si="26"/>
        <v>229.29000000000002</v>
      </c>
      <c r="L145" s="17">
        <f t="shared" si="27"/>
        <v>72.98527380308137</v>
      </c>
      <c r="S145" s="1"/>
      <c r="T145" s="1"/>
      <c r="U145" s="1">
        <v>6</v>
      </c>
      <c r="V145" s="1">
        <v>5</v>
      </c>
    </row>
    <row r="146" spans="1:22" x14ac:dyDescent="0.2">
      <c r="A146" s="10" t="s">
        <v>147</v>
      </c>
      <c r="B146" s="9">
        <v>165</v>
      </c>
      <c r="C146" s="9">
        <v>2</v>
      </c>
      <c r="D146" s="2">
        <v>330</v>
      </c>
      <c r="E146" s="2">
        <v>16</v>
      </c>
      <c r="F146" s="1">
        <v>32</v>
      </c>
      <c r="G146" s="3">
        <v>-30</v>
      </c>
      <c r="H146" s="14">
        <v>-0.9375</v>
      </c>
      <c r="I146" s="16">
        <f t="shared" si="24"/>
        <v>125.44</v>
      </c>
      <c r="J146" s="17">
        <f t="shared" si="25"/>
        <v>39.928792122894706</v>
      </c>
      <c r="K146" s="16">
        <f t="shared" si="26"/>
        <v>211.76</v>
      </c>
      <c r="L146" s="17">
        <f t="shared" si="27"/>
        <v>67.405301498279513</v>
      </c>
      <c r="S146" s="1"/>
      <c r="T146" s="1"/>
      <c r="U146" s="1">
        <v>6</v>
      </c>
      <c r="V146" s="1">
        <v>10</v>
      </c>
    </row>
    <row r="147" spans="1:22" x14ac:dyDescent="0.2">
      <c r="A147" s="10" t="s">
        <v>148</v>
      </c>
      <c r="B147" s="9">
        <v>172.5</v>
      </c>
      <c r="C147" s="9">
        <v>2</v>
      </c>
      <c r="D147" s="2">
        <v>345</v>
      </c>
      <c r="E147" s="2">
        <v>17</v>
      </c>
      <c r="F147" s="1">
        <v>34</v>
      </c>
      <c r="G147" s="3">
        <v>-15</v>
      </c>
      <c r="H147" s="14">
        <v>-0.44117647058823528</v>
      </c>
      <c r="I147" s="16">
        <f t="shared" si="24"/>
        <v>133.28</v>
      </c>
      <c r="J147" s="17">
        <f t="shared" si="25"/>
        <v>42.424341630575626</v>
      </c>
      <c r="K147" s="16">
        <f t="shared" si="26"/>
        <v>223.54</v>
      </c>
      <c r="L147" s="17">
        <f t="shared" si="27"/>
        <v>71.154991957524572</v>
      </c>
      <c r="S147" s="1"/>
      <c r="T147" s="1"/>
      <c r="U147" s="1">
        <v>6</v>
      </c>
      <c r="V147" s="1">
        <v>11</v>
      </c>
    </row>
    <row r="148" spans="1:22" x14ac:dyDescent="0.2">
      <c r="A148" s="10" t="s">
        <v>149</v>
      </c>
      <c r="B148" s="9">
        <v>112.5</v>
      </c>
      <c r="C148" s="9">
        <v>3</v>
      </c>
      <c r="D148" s="2">
        <v>337.5</v>
      </c>
      <c r="E148" s="2">
        <v>8</v>
      </c>
      <c r="F148" s="1">
        <v>24</v>
      </c>
      <c r="G148" s="3">
        <v>-22.5</v>
      </c>
      <c r="H148" s="14">
        <v>-0.9375</v>
      </c>
      <c r="I148" s="16">
        <f t="shared" si="24"/>
        <v>94.08</v>
      </c>
      <c r="J148" s="17">
        <f t="shared" si="25"/>
        <v>29.946594092171026</v>
      </c>
      <c r="K148" s="16">
        <f t="shared" si="26"/>
        <v>182.10000000000002</v>
      </c>
      <c r="L148" s="17">
        <f t="shared" si="27"/>
        <v>57.964230274068292</v>
      </c>
      <c r="S148" s="1"/>
      <c r="T148" s="1"/>
      <c r="U148" s="1">
        <v>7</v>
      </c>
      <c r="V148" s="1">
        <v>1</v>
      </c>
    </row>
    <row r="149" spans="1:22" x14ac:dyDescent="0.2">
      <c r="A149" s="8" t="s">
        <v>150</v>
      </c>
      <c r="B149" s="11">
        <v>127.5</v>
      </c>
      <c r="C149" s="11">
        <v>3</v>
      </c>
      <c r="D149" s="6">
        <v>382.5</v>
      </c>
      <c r="E149" s="2">
        <v>10</v>
      </c>
      <c r="F149" s="1">
        <v>30</v>
      </c>
      <c r="G149" s="7">
        <v>22.5</v>
      </c>
      <c r="H149" s="15">
        <v>0.75</v>
      </c>
      <c r="I149" s="16">
        <f t="shared" si="24"/>
        <v>117.6</v>
      </c>
      <c r="J149" s="17">
        <f t="shared" si="25"/>
        <v>37.433242615213786</v>
      </c>
      <c r="K149" s="16">
        <f t="shared" si="26"/>
        <v>217.44</v>
      </c>
      <c r="L149" s="17">
        <f t="shared" si="27"/>
        <v>69.213301651803448</v>
      </c>
      <c r="S149" s="1"/>
      <c r="T149" s="1"/>
      <c r="U149" s="1">
        <v>7</v>
      </c>
      <c r="V149" s="1">
        <v>3</v>
      </c>
    </row>
    <row r="150" spans="1:22" x14ac:dyDescent="0.2">
      <c r="A150" s="8" t="s">
        <v>151</v>
      </c>
      <c r="B150" s="11">
        <v>165</v>
      </c>
      <c r="C150" s="11">
        <v>2</v>
      </c>
      <c r="D150" s="6">
        <v>330</v>
      </c>
      <c r="E150" s="2">
        <v>15</v>
      </c>
      <c r="F150" s="1">
        <v>30</v>
      </c>
      <c r="G150" s="7">
        <v>-30</v>
      </c>
      <c r="H150" s="15">
        <v>-1</v>
      </c>
      <c r="I150" s="16">
        <f t="shared" si="24"/>
        <v>117.6</v>
      </c>
      <c r="J150" s="17">
        <f t="shared" si="25"/>
        <v>37.433242615213786</v>
      </c>
      <c r="K150" s="16">
        <f t="shared" si="26"/>
        <v>203.86</v>
      </c>
      <c r="L150" s="17">
        <f t="shared" si="27"/>
        <v>64.89065339742757</v>
      </c>
      <c r="S150" s="1"/>
      <c r="T150" s="1"/>
      <c r="U150" s="1">
        <v>7</v>
      </c>
      <c r="V150" s="1">
        <v>8</v>
      </c>
    </row>
    <row r="151" spans="1:22" x14ac:dyDescent="0.2">
      <c r="A151" s="10" t="s">
        <v>152</v>
      </c>
      <c r="B151" s="9">
        <v>172.5</v>
      </c>
      <c r="C151" s="9">
        <v>2</v>
      </c>
      <c r="D151" s="2">
        <v>345</v>
      </c>
      <c r="E151" s="2">
        <v>16</v>
      </c>
      <c r="F151" s="1">
        <v>32</v>
      </c>
      <c r="G151" s="3">
        <v>-15</v>
      </c>
      <c r="H151" s="14">
        <v>-0.46875</v>
      </c>
      <c r="I151" s="16">
        <f t="shared" si="24"/>
        <v>125.44</v>
      </c>
      <c r="J151" s="17">
        <f t="shared" si="25"/>
        <v>39.928792122894706</v>
      </c>
      <c r="K151" s="16">
        <f t="shared" si="26"/>
        <v>215.64</v>
      </c>
      <c r="L151" s="17">
        <f t="shared" si="27"/>
        <v>68.640343856672615</v>
      </c>
      <c r="S151" s="1"/>
      <c r="T151" s="1"/>
      <c r="U151" s="1">
        <v>7</v>
      </c>
      <c r="V151" s="1">
        <v>9</v>
      </c>
    </row>
    <row r="152" spans="1:22" x14ac:dyDescent="0.2">
      <c r="A152" s="10" t="s">
        <v>153</v>
      </c>
      <c r="B152" s="9">
        <v>127.5</v>
      </c>
      <c r="C152" s="9">
        <v>3</v>
      </c>
      <c r="D152" s="2">
        <v>382.5</v>
      </c>
      <c r="E152" s="2">
        <v>9</v>
      </c>
      <c r="F152" s="1">
        <v>27</v>
      </c>
      <c r="G152" s="3">
        <v>22.5</v>
      </c>
      <c r="H152" s="14">
        <v>0.83333333333333337</v>
      </c>
      <c r="I152" s="16">
        <f t="shared" si="24"/>
        <v>105.84</v>
      </c>
      <c r="J152" s="17">
        <f t="shared" si="25"/>
        <v>33.689918353692406</v>
      </c>
      <c r="K152" s="16">
        <f t="shared" si="26"/>
        <v>205.59</v>
      </c>
      <c r="L152" s="17">
        <f t="shared" si="27"/>
        <v>65.441329500525526</v>
      </c>
      <c r="S152" s="1"/>
      <c r="T152" s="1"/>
      <c r="U152" s="1">
        <v>8</v>
      </c>
      <c r="V152" s="1">
        <v>1</v>
      </c>
    </row>
    <row r="153" spans="1:22" x14ac:dyDescent="0.2">
      <c r="A153" s="10" t="s">
        <v>154</v>
      </c>
      <c r="B153" s="9">
        <v>172.5</v>
      </c>
      <c r="C153" s="9">
        <v>2</v>
      </c>
      <c r="D153" s="2">
        <v>345</v>
      </c>
      <c r="E153" s="2">
        <v>15</v>
      </c>
      <c r="F153" s="1">
        <v>30</v>
      </c>
      <c r="G153" s="3">
        <v>-15</v>
      </c>
      <c r="H153" s="14">
        <v>-0.5</v>
      </c>
      <c r="I153" s="16">
        <f t="shared" si="24"/>
        <v>117.6</v>
      </c>
      <c r="J153" s="17">
        <f t="shared" si="25"/>
        <v>37.433242615213786</v>
      </c>
      <c r="K153" s="16">
        <f t="shared" si="26"/>
        <v>207.74</v>
      </c>
      <c r="L153" s="17">
        <f t="shared" si="27"/>
        <v>66.125695755820686</v>
      </c>
      <c r="S153" s="1"/>
      <c r="T153" s="1"/>
      <c r="U153" s="1">
        <v>8</v>
      </c>
      <c r="V153" s="1">
        <v>7</v>
      </c>
    </row>
    <row r="154" spans="1:22" x14ac:dyDescent="0.2">
      <c r="A154" s="10" t="s">
        <v>155</v>
      </c>
      <c r="B154" s="9">
        <v>172.5</v>
      </c>
      <c r="C154" s="9">
        <v>2</v>
      </c>
      <c r="D154" s="2">
        <v>345</v>
      </c>
      <c r="E154" s="2">
        <v>14</v>
      </c>
      <c r="F154" s="1">
        <v>28</v>
      </c>
      <c r="G154" s="3">
        <v>-15</v>
      </c>
      <c r="H154" s="14">
        <v>-0.5357142857142857</v>
      </c>
      <c r="I154" s="16">
        <f t="shared" si="24"/>
        <v>109.76</v>
      </c>
      <c r="J154" s="17">
        <f t="shared" si="25"/>
        <v>34.937693107532866</v>
      </c>
      <c r="K154" s="16">
        <f t="shared" si="26"/>
        <v>199.84</v>
      </c>
      <c r="L154" s="17">
        <f t="shared" si="27"/>
        <v>63.611047654968729</v>
      </c>
      <c r="S154" s="1"/>
      <c r="T154" s="1"/>
      <c r="U154" s="1">
        <v>9</v>
      </c>
      <c r="V154" s="1">
        <v>5</v>
      </c>
    </row>
    <row r="155" spans="1:22" x14ac:dyDescent="0.2">
      <c r="A155" s="10" t="s">
        <v>156</v>
      </c>
      <c r="B155" s="9">
        <v>172.5</v>
      </c>
      <c r="C155" s="9">
        <v>2</v>
      </c>
      <c r="D155" s="2">
        <v>345</v>
      </c>
      <c r="E155" s="2">
        <v>13</v>
      </c>
      <c r="F155" s="1">
        <v>26</v>
      </c>
      <c r="G155" s="3">
        <v>-15</v>
      </c>
      <c r="H155" s="14">
        <v>-0.57692307692307687</v>
      </c>
      <c r="I155" s="16">
        <f t="shared" si="24"/>
        <v>101.92</v>
      </c>
      <c r="J155" s="17">
        <f t="shared" si="25"/>
        <v>32.442143599851946</v>
      </c>
      <c r="K155" s="16">
        <f t="shared" si="26"/>
        <v>191.94</v>
      </c>
      <c r="L155" s="17">
        <f t="shared" si="27"/>
        <v>61.096399554116786</v>
      </c>
      <c r="S155" s="1"/>
      <c r="T155" s="1"/>
      <c r="U155" s="1">
        <v>10</v>
      </c>
      <c r="V155" s="1">
        <v>3</v>
      </c>
    </row>
    <row r="156" spans="1:22" x14ac:dyDescent="0.2">
      <c r="A156" s="10" t="s">
        <v>157</v>
      </c>
      <c r="B156" s="1">
        <v>172.5</v>
      </c>
      <c r="C156" s="9">
        <v>2</v>
      </c>
      <c r="D156" s="2">
        <v>345</v>
      </c>
      <c r="E156" s="2">
        <v>12</v>
      </c>
      <c r="F156" s="1">
        <v>24</v>
      </c>
      <c r="G156" s="3">
        <v>-15</v>
      </c>
      <c r="H156" s="14">
        <v>-0.625</v>
      </c>
      <c r="I156" s="16">
        <f t="shared" si="24"/>
        <v>94.08</v>
      </c>
      <c r="J156" s="17">
        <f t="shared" si="25"/>
        <v>29.946594092171026</v>
      </c>
      <c r="K156" s="16">
        <f t="shared" si="26"/>
        <v>184.04</v>
      </c>
      <c r="L156" s="17">
        <f t="shared" si="27"/>
        <v>58.581751453264836</v>
      </c>
      <c r="S156" s="1"/>
      <c r="T156" s="1"/>
      <c r="U156" s="1">
        <v>11</v>
      </c>
      <c r="V156" s="1">
        <v>1</v>
      </c>
    </row>
  </sheetData>
  <autoFilter ref="A2:V2"/>
  <mergeCells count="1">
    <mergeCell ref="O12:R17"/>
  </mergeCells>
  <conditionalFormatting sqref="D112:E156 D99:E110 D92:E93 D87:E88 D77:E81 D54:E63 D23:E52 D3:E21">
    <cfRule type="cellIs" dxfId="24" priority="25" operator="equal">
      <formula>360</formula>
    </cfRule>
  </conditionalFormatting>
  <conditionalFormatting sqref="D22:E22">
    <cfRule type="cellIs" dxfId="23" priority="24" operator="equal">
      <formula>360</formula>
    </cfRule>
  </conditionalFormatting>
  <conditionalFormatting sqref="D53:E53">
    <cfRule type="cellIs" dxfId="22" priority="23" operator="equal">
      <formula>360</formula>
    </cfRule>
  </conditionalFormatting>
  <conditionalFormatting sqref="D64:E64">
    <cfRule type="cellIs" dxfId="21" priority="22" operator="equal">
      <formula>360</formula>
    </cfRule>
  </conditionalFormatting>
  <conditionalFormatting sqref="D65:E68">
    <cfRule type="cellIs" dxfId="20" priority="21" operator="equal">
      <formula>360</formula>
    </cfRule>
  </conditionalFormatting>
  <conditionalFormatting sqref="D69:E70">
    <cfRule type="cellIs" dxfId="19" priority="20" operator="equal">
      <formula>360</formula>
    </cfRule>
  </conditionalFormatting>
  <conditionalFormatting sqref="D71:E72">
    <cfRule type="cellIs" dxfId="18" priority="19" operator="equal">
      <formula>360</formula>
    </cfRule>
  </conditionalFormatting>
  <conditionalFormatting sqref="D73:E73">
    <cfRule type="cellIs" dxfId="17" priority="18" operator="equal">
      <formula>360</formula>
    </cfRule>
  </conditionalFormatting>
  <conditionalFormatting sqref="D74:E74">
    <cfRule type="cellIs" dxfId="16" priority="17" operator="equal">
      <formula>360</formula>
    </cfRule>
  </conditionalFormatting>
  <conditionalFormatting sqref="D75:E75">
    <cfRule type="cellIs" dxfId="15" priority="16" operator="equal">
      <formula>360</formula>
    </cfRule>
  </conditionalFormatting>
  <conditionalFormatting sqref="D76:E76">
    <cfRule type="cellIs" dxfId="14" priority="15" operator="equal">
      <formula>360</formula>
    </cfRule>
  </conditionalFormatting>
  <conditionalFormatting sqref="D82:E82">
    <cfRule type="cellIs" dxfId="13" priority="14" operator="equal">
      <formula>360</formula>
    </cfRule>
  </conditionalFormatting>
  <conditionalFormatting sqref="D83:E83">
    <cfRule type="cellIs" dxfId="12" priority="13" operator="equal">
      <formula>360</formula>
    </cfRule>
  </conditionalFormatting>
  <conditionalFormatting sqref="D84:E84">
    <cfRule type="cellIs" dxfId="11" priority="12" operator="equal">
      <formula>360</formula>
    </cfRule>
  </conditionalFormatting>
  <conditionalFormatting sqref="D85:E85">
    <cfRule type="cellIs" dxfId="10" priority="11" operator="equal">
      <formula>360</formula>
    </cfRule>
  </conditionalFormatting>
  <conditionalFormatting sqref="D86:E86">
    <cfRule type="cellIs" dxfId="9" priority="10" operator="equal">
      <formula>360</formula>
    </cfRule>
  </conditionalFormatting>
  <conditionalFormatting sqref="D89:E89">
    <cfRule type="cellIs" dxfId="8" priority="9" operator="equal">
      <formula>360</formula>
    </cfRule>
  </conditionalFormatting>
  <conditionalFormatting sqref="D90:E90">
    <cfRule type="cellIs" dxfId="7" priority="8" operator="equal">
      <formula>360</formula>
    </cfRule>
  </conditionalFormatting>
  <conditionalFormatting sqref="D91:E91">
    <cfRule type="cellIs" dxfId="6" priority="7" operator="equal">
      <formula>360</formula>
    </cfRule>
  </conditionalFormatting>
  <conditionalFormatting sqref="D94:E94">
    <cfRule type="cellIs" dxfId="5" priority="6" operator="equal">
      <formula>360</formula>
    </cfRule>
  </conditionalFormatting>
  <conditionalFormatting sqref="D95:E95">
    <cfRule type="cellIs" dxfId="4" priority="5" operator="equal">
      <formula>360</formula>
    </cfRule>
  </conditionalFormatting>
  <conditionalFormatting sqref="D96:E96">
    <cfRule type="cellIs" dxfId="3" priority="4" operator="equal">
      <formula>360</formula>
    </cfRule>
  </conditionalFormatting>
  <conditionalFormatting sqref="D98:E98">
    <cfRule type="cellIs" dxfId="2" priority="3" operator="equal">
      <formula>360</formula>
    </cfRule>
  </conditionalFormatting>
  <conditionalFormatting sqref="D97:E97">
    <cfRule type="cellIs" dxfId="1" priority="2" operator="equal">
      <formula>360</formula>
    </cfRule>
  </conditionalFormatting>
  <conditionalFormatting sqref="D111:E111">
    <cfRule type="cellIs" dxfId="0" priority="1" operator="equal">
      <formula>360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dcterms:created xsi:type="dcterms:W3CDTF">2017-03-06T20:07:47Z</dcterms:created>
  <dcterms:modified xsi:type="dcterms:W3CDTF">2017-03-11T22:26:50Z</dcterms:modified>
</cp:coreProperties>
</file>